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activeTab="3"/>
  </bookViews>
  <sheets>
    <sheet name="İBEF Sosyoloji" sheetId="1" r:id="rId1"/>
    <sheet name="İBEF Ortaçağ" sheetId="2" r:id="rId2"/>
    <sheet name="İBEF Sanat Tarihi" sheetId="3" r:id="rId3"/>
    <sheet name="İBEF Arkeoloji" sheetId="4" r:id="rId4"/>
    <sheet name="İlahiyat Tefsir" sheetId="5" r:id="rId5"/>
    <sheet name="GSF Resim" sheetId="6" r:id="rId6"/>
    <sheet name="GSF Müzik" sheetId="7" r:id="rId7"/>
  </sheets>
  <definedNames>
    <definedName name="_xlnm._FilterDatabase" localSheetId="6" hidden="1">'GSF Müzik'!$H$12:$H$16</definedName>
    <definedName name="_xlnm._FilterDatabase" localSheetId="5" hidden="1">'GSF Resim'!$H$12:$H$28</definedName>
    <definedName name="_xlnm._FilterDatabase" localSheetId="1" hidden="1">'İBEF Ortaçağ'!$H$12:$H$28</definedName>
    <definedName name="_xlnm._FilterDatabase" localSheetId="2" hidden="1">'İBEF Sanat Tarihi'!$H$12:$H$38</definedName>
    <definedName name="_xlnm._FilterDatabase" localSheetId="0" hidden="1">'İBEF Sosyoloji'!$H$12:$H$39</definedName>
    <definedName name="_xlnm._FilterDatabase" localSheetId="4" hidden="1">'İlahiyat Tefsir'!$H$12:$H$17</definedName>
    <definedName name="_xlnm.Print_Area" localSheetId="5">'GSF Resim'!$A$1:$I$37</definedName>
    <definedName name="_xlnm.Print_Area" localSheetId="1">'İBEF Ortaçağ'!$A$1:$I$51</definedName>
    <definedName name="_xlnm.Print_Area" localSheetId="2">'İBEF Sanat Tarihi'!$A$1:$N$44</definedName>
    <definedName name="_xlnm.Print_Area" localSheetId="0">'İBEF Sosyoloji'!$A$1:$J$40</definedName>
  </definedNames>
  <calcPr calcId="152511" iterateDelta="0"/>
</workbook>
</file>

<file path=xl/calcChain.xml><?xml version="1.0" encoding="utf-8"?>
<calcChain xmlns="http://schemas.openxmlformats.org/spreadsheetml/2006/main">
  <c r="G44" i="3" l="1"/>
  <c r="E44" i="3"/>
  <c r="H44" i="3" s="1"/>
  <c r="E50" i="2"/>
  <c r="E37" i="3"/>
  <c r="G37" i="3"/>
  <c r="H37" i="3" l="1"/>
  <c r="E31" i="3"/>
  <c r="G31" i="3"/>
  <c r="H31" i="3" s="1"/>
  <c r="G20" i="4" l="1"/>
  <c r="E20" i="4"/>
  <c r="H20" i="4" s="1"/>
  <c r="G43" i="3"/>
  <c r="E43" i="3"/>
  <c r="G49" i="2"/>
  <c r="E49" i="2"/>
  <c r="H43" i="3" l="1"/>
  <c r="H49" i="2"/>
  <c r="E38" i="1"/>
  <c r="G18" i="6"/>
  <c r="E18" i="6"/>
  <c r="G25" i="6"/>
  <c r="E25" i="6"/>
  <c r="G24" i="6"/>
  <c r="E24" i="6"/>
  <c r="G22" i="6"/>
  <c r="E22" i="6"/>
  <c r="G29" i="6"/>
  <c r="E29" i="6"/>
  <c r="G21" i="6"/>
  <c r="E21" i="6"/>
  <c r="G32" i="6"/>
  <c r="E32" i="6"/>
  <c r="G16" i="6"/>
  <c r="E16" i="6"/>
  <c r="G19" i="6"/>
  <c r="E19" i="6"/>
  <c r="G35" i="6"/>
  <c r="E35" i="6"/>
  <c r="E34" i="6"/>
  <c r="G28" i="6"/>
  <c r="E14" i="4"/>
  <c r="G14" i="4"/>
  <c r="E15" i="4"/>
  <c r="G15" i="4"/>
  <c r="E17" i="4"/>
  <c r="G17" i="4"/>
  <c r="E19" i="4"/>
  <c r="G19" i="4"/>
  <c r="E13" i="4"/>
  <c r="G13" i="4"/>
  <c r="E16" i="4"/>
  <c r="G16" i="4"/>
  <c r="E18" i="4"/>
  <c r="G18" i="4"/>
  <c r="E27" i="2"/>
  <c r="E21" i="2"/>
  <c r="E33" i="3"/>
  <c r="G16" i="7"/>
  <c r="E16" i="7"/>
  <c r="G13" i="7"/>
  <c r="E13" i="7"/>
  <c r="G18" i="7"/>
  <c r="E18" i="7"/>
  <c r="G14" i="7"/>
  <c r="E14" i="7"/>
  <c r="G17" i="7"/>
  <c r="E17" i="7"/>
  <c r="G15" i="7"/>
  <c r="E15" i="7"/>
  <c r="G15" i="6"/>
  <c r="E15" i="6"/>
  <c r="G17" i="6"/>
  <c r="E17" i="6"/>
  <c r="G30" i="6"/>
  <c r="E30" i="6"/>
  <c r="G20" i="6"/>
  <c r="E20" i="6"/>
  <c r="E28" i="6"/>
  <c r="G34" i="6"/>
  <c r="H34" i="6" s="1"/>
  <c r="G26" i="6"/>
  <c r="E26" i="6"/>
  <c r="G27" i="6"/>
  <c r="E27" i="6"/>
  <c r="G31" i="6"/>
  <c r="E31" i="6"/>
  <c r="G33" i="6"/>
  <c r="E33" i="6"/>
  <c r="G14" i="6"/>
  <c r="E14" i="6"/>
  <c r="G23" i="6"/>
  <c r="E23" i="6"/>
  <c r="G13" i="6"/>
  <c r="E13" i="6"/>
  <c r="G14" i="5"/>
  <c r="E14" i="5"/>
  <c r="G16" i="5"/>
  <c r="E16" i="5"/>
  <c r="G13" i="5"/>
  <c r="E13" i="5"/>
  <c r="G15" i="5"/>
  <c r="E15" i="5"/>
  <c r="G17" i="5"/>
  <c r="E17" i="5"/>
  <c r="G21" i="3"/>
  <c r="E21" i="3"/>
  <c r="G18" i="3"/>
  <c r="E18" i="3"/>
  <c r="G25" i="3"/>
  <c r="E25" i="3"/>
  <c r="G30" i="3"/>
  <c r="E30" i="3"/>
  <c r="G13" i="3"/>
  <c r="E13" i="3"/>
  <c r="G19" i="3"/>
  <c r="E19" i="3"/>
  <c r="G28" i="3"/>
  <c r="E28" i="3"/>
  <c r="G29" i="3"/>
  <c r="E29" i="3"/>
  <c r="G33" i="3"/>
  <c r="G22" i="3"/>
  <c r="E22" i="3"/>
  <c r="G32" i="3"/>
  <c r="E32" i="3"/>
  <c r="G39" i="3"/>
  <c r="E39" i="3"/>
  <c r="G26" i="3"/>
  <c r="E26" i="3"/>
  <c r="G15" i="3"/>
  <c r="E15" i="3"/>
  <c r="G38" i="3"/>
  <c r="E38" i="3"/>
  <c r="G16" i="3"/>
  <c r="E16" i="3"/>
  <c r="G41" i="3"/>
  <c r="E41" i="3"/>
  <c r="G24" i="3"/>
  <c r="E24" i="3"/>
  <c r="G40" i="3"/>
  <c r="E40" i="3"/>
  <c r="G27" i="3"/>
  <c r="E27" i="3"/>
  <c r="G17" i="3"/>
  <c r="E17" i="3"/>
  <c r="G42" i="3"/>
  <c r="E42" i="3"/>
  <c r="G20" i="3"/>
  <c r="E20" i="3"/>
  <c r="G23" i="3"/>
  <c r="E23" i="3"/>
  <c r="G35" i="3"/>
  <c r="E35" i="3"/>
  <c r="G14" i="3"/>
  <c r="E14" i="3"/>
  <c r="G36" i="3"/>
  <c r="E36" i="3"/>
  <c r="G34" i="3"/>
  <c r="E34" i="3"/>
  <c r="G20" i="2"/>
  <c r="E20" i="2"/>
  <c r="G40" i="2"/>
  <c r="E40" i="2"/>
  <c r="G19" i="2"/>
  <c r="E19" i="2"/>
  <c r="G33" i="2"/>
  <c r="E33" i="2"/>
  <c r="G22" i="2"/>
  <c r="E22" i="2"/>
  <c r="G41" i="2"/>
  <c r="E41" i="2"/>
  <c r="G24" i="2"/>
  <c r="E24" i="2"/>
  <c r="G35" i="2"/>
  <c r="E35" i="2"/>
  <c r="G48" i="2"/>
  <c r="E48" i="2"/>
  <c r="G15" i="2"/>
  <c r="E15" i="2"/>
  <c r="G38" i="2"/>
  <c r="E38" i="2"/>
  <c r="G23" i="2"/>
  <c r="E23" i="2"/>
  <c r="G44" i="2"/>
  <c r="E44" i="2"/>
  <c r="G28" i="2"/>
  <c r="E28" i="2"/>
  <c r="G34" i="2"/>
  <c r="E34" i="2"/>
  <c r="G42" i="2"/>
  <c r="E42" i="2"/>
  <c r="G36" i="2"/>
  <c r="E36" i="2"/>
  <c r="G31" i="2"/>
  <c r="E31" i="2"/>
  <c r="G13" i="2"/>
  <c r="E13" i="2"/>
  <c r="G43" i="2"/>
  <c r="E43" i="2"/>
  <c r="G46" i="2"/>
  <c r="E46" i="2"/>
  <c r="G45" i="2"/>
  <c r="E45" i="2"/>
  <c r="G37" i="2"/>
  <c r="E37" i="2"/>
  <c r="G39" i="2"/>
  <c r="E39" i="2"/>
  <c r="G27" i="2"/>
  <c r="G29" i="2"/>
  <c r="E29" i="2"/>
  <c r="G30" i="2"/>
  <c r="E30" i="2"/>
  <c r="G32" i="2"/>
  <c r="E32" i="2"/>
  <c r="G25" i="2"/>
  <c r="E25" i="2"/>
  <c r="G17" i="2"/>
  <c r="E17" i="2"/>
  <c r="G47" i="2"/>
  <c r="E47" i="2"/>
  <c r="G14" i="2"/>
  <c r="E14" i="2"/>
  <c r="G26" i="2"/>
  <c r="E26" i="2"/>
  <c r="G18" i="2"/>
  <c r="E18" i="2"/>
  <c r="G21" i="2"/>
  <c r="G16" i="2"/>
  <c r="E16" i="2"/>
  <c r="G19" i="1"/>
  <c r="G15" i="1"/>
  <c r="G22" i="1"/>
  <c r="G14" i="1"/>
  <c r="G34" i="1"/>
  <c r="G33" i="1"/>
  <c r="G39" i="1"/>
  <c r="G36" i="1"/>
  <c r="G28" i="1"/>
  <c r="G21" i="1"/>
  <c r="G31" i="1"/>
  <c r="G29" i="1"/>
  <c r="G16" i="1"/>
  <c r="G37" i="1"/>
  <c r="G32" i="1"/>
  <c r="G23" i="1"/>
  <c r="G13" i="1"/>
  <c r="G35" i="1"/>
  <c r="G20" i="1"/>
  <c r="G27" i="1"/>
  <c r="G24" i="1"/>
  <c r="G38" i="1"/>
  <c r="H38" i="1" s="1"/>
  <c r="G17" i="1"/>
  <c r="G26" i="1"/>
  <c r="G30" i="1"/>
  <c r="G25" i="1"/>
  <c r="E19" i="1"/>
  <c r="E15" i="1"/>
  <c r="E22" i="1"/>
  <c r="E14" i="1"/>
  <c r="E34" i="1"/>
  <c r="E33" i="1"/>
  <c r="E39" i="1"/>
  <c r="E36" i="1"/>
  <c r="E28" i="1"/>
  <c r="E21" i="1"/>
  <c r="E31" i="1"/>
  <c r="E29" i="1"/>
  <c r="E16" i="1"/>
  <c r="E37" i="1"/>
  <c r="E32" i="1"/>
  <c r="E23" i="1"/>
  <c r="E13" i="1"/>
  <c r="E35" i="1"/>
  <c r="E20" i="1"/>
  <c r="E27" i="1"/>
  <c r="E24" i="1"/>
  <c r="E17" i="1"/>
  <c r="E26" i="1"/>
  <c r="H26" i="1" s="1"/>
  <c r="E30" i="1"/>
  <c r="H30" i="1" s="1"/>
  <c r="E25" i="1"/>
  <c r="E18" i="1"/>
  <c r="G18" i="1"/>
  <c r="H25" i="1" l="1"/>
  <c r="H17" i="1"/>
  <c r="H35" i="6"/>
  <c r="H19" i="6"/>
  <c r="H32" i="6"/>
  <c r="H33" i="3"/>
  <c r="H24" i="6"/>
  <c r="H29" i="3"/>
  <c r="H28" i="3"/>
  <c r="H18" i="4"/>
  <c r="H13" i="4"/>
  <c r="H17" i="4"/>
  <c r="H14" i="4"/>
  <c r="H24" i="1"/>
  <c r="H27" i="1"/>
  <c r="H20" i="1"/>
  <c r="H35" i="1"/>
  <c r="H13" i="1"/>
  <c r="H23" i="1"/>
  <c r="H32" i="1"/>
  <c r="H37" i="1"/>
  <c r="H16" i="1"/>
  <c r="H29" i="1"/>
  <c r="H31" i="1"/>
  <c r="H21" i="1"/>
  <c r="H28" i="1"/>
  <c r="H36" i="1"/>
  <c r="H39" i="1"/>
  <c r="H33" i="1"/>
  <c r="H34" i="1"/>
  <c r="H14" i="1"/>
  <c r="H22" i="1"/>
  <c r="H15" i="1"/>
  <c r="H18" i="1"/>
  <c r="H15" i="7"/>
  <c r="H17" i="7"/>
  <c r="H14" i="7"/>
  <c r="H18" i="7"/>
  <c r="H13" i="7"/>
  <c r="H16" i="7"/>
  <c r="H25" i="6"/>
  <c r="H18" i="6"/>
  <c r="H29" i="6"/>
  <c r="H21" i="6"/>
  <c r="H16" i="6"/>
  <c r="H22" i="6"/>
  <c r="H28" i="6"/>
  <c r="H20" i="6"/>
  <c r="H30" i="6"/>
  <c r="H17" i="6"/>
  <c r="H15" i="6"/>
  <c r="H26" i="6"/>
  <c r="H27" i="6"/>
  <c r="H31" i="6"/>
  <c r="H33" i="6"/>
  <c r="H14" i="6"/>
  <c r="H13" i="6"/>
  <c r="H23" i="6"/>
  <c r="H14" i="5"/>
  <c r="H16" i="5"/>
  <c r="H13" i="5"/>
  <c r="H17" i="5"/>
  <c r="H15" i="5"/>
  <c r="H19" i="1"/>
  <c r="H19" i="4"/>
  <c r="H16" i="4"/>
  <c r="H15" i="4"/>
  <c r="H20" i="2"/>
  <c r="H40" i="2"/>
  <c r="H19" i="2"/>
  <c r="H33" i="2"/>
  <c r="H22" i="2"/>
  <c r="H41" i="2"/>
  <c r="H24" i="2"/>
  <c r="H35" i="2"/>
  <c r="H48" i="2"/>
  <c r="H15" i="2"/>
  <c r="H38" i="2"/>
  <c r="H23" i="2"/>
  <c r="H44" i="2"/>
  <c r="H28" i="2"/>
  <c r="H34" i="2"/>
  <c r="H42" i="2"/>
  <c r="H36" i="2"/>
  <c r="H31" i="2"/>
  <c r="H27" i="2"/>
  <c r="H13" i="2"/>
  <c r="H43" i="2"/>
  <c r="H46" i="2"/>
  <c r="H45" i="2"/>
  <c r="H37" i="2"/>
  <c r="H39" i="2"/>
  <c r="H29" i="2"/>
  <c r="H30" i="2"/>
  <c r="H32" i="2"/>
  <c r="H25" i="2"/>
  <c r="H17" i="2"/>
  <c r="H47" i="2"/>
  <c r="H14" i="2"/>
  <c r="H26" i="2"/>
  <c r="H18" i="2"/>
  <c r="H16" i="2"/>
  <c r="H21" i="2"/>
  <c r="H24" i="3"/>
  <c r="H16" i="3"/>
  <c r="H32" i="3"/>
  <c r="H21" i="3"/>
  <c r="H18" i="3"/>
  <c r="H25" i="3"/>
  <c r="H30" i="3"/>
  <c r="H13" i="3"/>
  <c r="H19" i="3"/>
  <c r="H22" i="3"/>
  <c r="H39" i="3"/>
  <c r="H26" i="3"/>
  <c r="H15" i="3"/>
  <c r="H38" i="3"/>
  <c r="H41" i="3"/>
  <c r="H40" i="3"/>
  <c r="H27" i="3"/>
  <c r="H17" i="3"/>
  <c r="H42" i="3"/>
  <c r="H20" i="3"/>
  <c r="H23" i="3"/>
  <c r="H35" i="3"/>
  <c r="H14" i="3"/>
  <c r="H34" i="3"/>
  <c r="H36" i="3"/>
</calcChain>
</file>

<file path=xl/comments1.xml><?xml version="1.0" encoding="utf-8"?>
<comments xmlns="http://schemas.openxmlformats.org/spreadsheetml/2006/main">
  <authors>
    <author>Yazar</author>
  </authors>
  <commentList>
    <comment ref="I47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LİSANS AZAMİ SÜRE AŞILMIŞ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LİSANS BELGESİ YOK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  <charset val="162"/>
          </rPr>
          <t>GEÇ BAŞVURU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GEÇ BAŞVURU VE DİL BELGESİ YOK
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I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LİSANS DİPLOMA ÖRNEĞİ VE TRANSKRİPT ONAYSIZ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LİSANS BELGESİ ONAYSIZ</t>
        </r>
      </text>
    </comment>
    <comment ref="I39" authorId="0" shapeId="0">
      <text>
        <r>
          <rPr>
            <b/>
            <sz val="9"/>
            <color indexed="81"/>
            <rFont val="Tahoma"/>
            <charset val="1"/>
          </rPr>
          <t>YÜKSEK LİSANS AZAMİ SÜRE AŞMIŞ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  <charset val="162"/>
          </rPr>
          <t>LİSANS ALANI UYMUYOR.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1" authorId="0" shapeId="0">
      <text>
        <r>
          <rPr>
            <b/>
            <sz val="9"/>
            <color indexed="81"/>
            <rFont val="Tahoma"/>
            <charset val="1"/>
          </rPr>
          <t>ÖĞRENİM BELGELERİ ONAYSIZ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2" authorId="0" shapeId="0">
      <text>
        <r>
          <rPr>
            <b/>
            <sz val="9"/>
            <color indexed="81"/>
            <rFont val="Tahoma"/>
            <charset val="1"/>
          </rPr>
          <t>BAŞVURU DİLEKÇESİ İMZASIZ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  <charset val="162"/>
          </rPr>
          <t>GEÇ BAŞVURU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GEÇ BAŞVURU
</t>
        </r>
      </text>
    </comment>
  </commentList>
</comments>
</file>

<file path=xl/comments3.xml><?xml version="1.0" encoding="utf-8"?>
<comments xmlns="http://schemas.openxmlformats.org/spreadsheetml/2006/main">
  <authors>
    <author>Yazar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LİSANS ALANI UYMUYOR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162"/>
          </rPr>
          <t>GEÇ BAŞVURU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Yazar</author>
  </authors>
  <commentList>
    <comment ref="I27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LİSANS ALANI ÖZEL ŞARTA UYMUYOR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YÜKSEK LİSANS MEZUNU ÖZEL ŞARTA UYMUYOR.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  <charset val="162"/>
          </rPr>
          <t>ALES VE DİL PUANI YETERSİZ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ALES VE DİL PUANI YETERSİZ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  <charset val="162"/>
          </rPr>
          <t>ÖĞRENİM SÜRESİ AZAMİ SÜRE AŞILMIŞ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LİSANS MEZUNU ÖZEL ŞARTA UYMUYOR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  <charset val="162"/>
          </rPr>
          <t>SANATTA YETERLİLİK ALANI ÖZEL ŞARTA UYMUYOR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LİSANS MEZUNU ÖZEL ŞARTA UYMUYOR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  <charset val="162"/>
          </rPr>
          <t>SANATTA YETERLİLLİK ALANI ÖZEL ŞARTA UYMUYOR</t>
        </r>
      </text>
    </comment>
  </commentList>
</comments>
</file>

<file path=xl/comments5.xml><?xml version="1.0" encoding="utf-8"?>
<comments xmlns="http://schemas.openxmlformats.org/spreadsheetml/2006/main">
  <authors>
    <author>Yazar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  <charset val="162"/>
          </rPr>
          <t>Y.LİSANS AZAMİ SÜRE
 AŞILMIŞ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162"/>
          </rPr>
          <t>Y.LİSANS AZAMİ SÜRE AŞILMIŞ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<sst xmlns="http://schemas.openxmlformats.org/spreadsheetml/2006/main" count="439" uniqueCount="176">
  <si>
    <t>T.C.</t>
  </si>
  <si>
    <t>ARDAHAN ÜNİVERSİTESİ</t>
  </si>
  <si>
    <t>Giriş Sınavı Bilgileri:</t>
  </si>
  <si>
    <t>Bilgi : 0 478 211 7519</t>
  </si>
  <si>
    <t>BİRİMİ :</t>
  </si>
  <si>
    <t>KADRO SAYISI</t>
  </si>
  <si>
    <t>DERECESİ</t>
  </si>
  <si>
    <t>KADRO UNVANI</t>
  </si>
  <si>
    <t>BÖLÜMÜ/A.B.D. :</t>
  </si>
  <si>
    <t>ARŞ.GÖR.</t>
  </si>
  <si>
    <t>S.N.</t>
  </si>
  <si>
    <t>ADI VE SOYADI</t>
  </si>
  <si>
    <t>ALES</t>
  </si>
  <si>
    <t>ALES (%60)</t>
  </si>
  <si>
    <t>Y. DİL</t>
  </si>
  <si>
    <t>Y. DİL (%40)</t>
  </si>
  <si>
    <t>TOPLAM</t>
  </si>
  <si>
    <t>DEĞERLENDİRME</t>
  </si>
  <si>
    <t>İNSANİ BİLİMLER VE EDEBİYAT FAKÜLTESİ</t>
  </si>
  <si>
    <t>Sosyoloji/ Uygulamalı Sosyoloji</t>
  </si>
  <si>
    <t>Tarih/ Ortaçağ Tarihi</t>
  </si>
  <si>
    <t>Sanat Tarihi/ Sanat Tarihi</t>
  </si>
  <si>
    <t>Arkeoloji/Prehistorya</t>
  </si>
  <si>
    <t>Temel İslam Bil./ Tefsir/ Kıraat İlmi BD</t>
  </si>
  <si>
    <t>İLAHİYAT FAKÜLTESİ</t>
  </si>
  <si>
    <t>GÜZEL SANATLAR FAKÜLTESİ</t>
  </si>
  <si>
    <t>Türk Müz. Ve Tem Bil./Türk Müz. Ve Tem Bil.</t>
  </si>
  <si>
    <t>Resim/ Resim</t>
  </si>
  <si>
    <t>BÖLÜMÜ/A.S.D. :</t>
  </si>
  <si>
    <t>HATİCE YURTSEVEN</t>
  </si>
  <si>
    <t>SERHAN KARANFİL</t>
  </si>
  <si>
    <t>HATİCE AYDIN</t>
  </si>
  <si>
    <t>MERT ASLAN</t>
  </si>
  <si>
    <t>BEGÜM BUĞDAYCI</t>
  </si>
  <si>
    <t>YUNUS KARAKAYA</t>
  </si>
  <si>
    <t>BERNA KILIÇ</t>
  </si>
  <si>
    <t>ŞENGÜL ŞENTÜRK ÜNAL</t>
  </si>
  <si>
    <t>FATMA YAŞAR</t>
  </si>
  <si>
    <t>MİNE BİCAN</t>
  </si>
  <si>
    <t>MÜBERRA ŞAHİN</t>
  </si>
  <si>
    <t>TUBA YAYLA</t>
  </si>
  <si>
    <t>ÜMİT BAHADIR KARACA</t>
  </si>
  <si>
    <t>HASAN HÜSEYİN ÖZDEMİR</t>
  </si>
  <si>
    <t>KIVANÇ KOÇAK</t>
  </si>
  <si>
    <t>SERKAN ÖZBALKAN</t>
  </si>
  <si>
    <t>FATİH KUYUCUOĞLU</t>
  </si>
  <si>
    <t>HÜSEYİN APAYDIN</t>
  </si>
  <si>
    <t>ALİCAN ÖZKAVRUK</t>
  </si>
  <si>
    <t>EMRE GÜNAY</t>
  </si>
  <si>
    <t>MEHMET ALİ DOĞAN</t>
  </si>
  <si>
    <t>MUHAMMET ENES CANÖZ</t>
  </si>
  <si>
    <t>SİNAN YILMAZ</t>
  </si>
  <si>
    <t>GÜLFERİ AKIN</t>
  </si>
  <si>
    <t>ULAŞ KILIÇ</t>
  </si>
  <si>
    <t>FİTNET CELEP</t>
  </si>
  <si>
    <t>YEŞİM DALKILIÇ</t>
  </si>
  <si>
    <t>MUZAFFER KARAASLAN</t>
  </si>
  <si>
    <t>FİKRET BERKAY SÜRMELİ</t>
  </si>
  <si>
    <t>SEVGİ KÜBRA AKDEMİREL</t>
  </si>
  <si>
    <t>EMİNE DİKMEN</t>
  </si>
  <si>
    <t>KERİM KÖKSAL KAYA</t>
  </si>
  <si>
    <t xml:space="preserve">MEHMET KERİM </t>
  </si>
  <si>
    <t>RAKKUŞ KARADUMAN</t>
  </si>
  <si>
    <t>EMRE KAYMAKÇI</t>
  </si>
  <si>
    <t>MELEK KAYMAK</t>
  </si>
  <si>
    <t>FATİH KORKMAZ</t>
  </si>
  <si>
    <t>DİLARA ALTAŞ</t>
  </si>
  <si>
    <t>ÇETİN KAYA</t>
  </si>
  <si>
    <t>RASİM SERT</t>
  </si>
  <si>
    <t>CANBERK GÜRSES</t>
  </si>
  <si>
    <t>SUAT KAYMAK</t>
  </si>
  <si>
    <t>ADEM SALAR</t>
  </si>
  <si>
    <t>TUGAY AKAR</t>
  </si>
  <si>
    <t>ÖZNUR ALKAN</t>
  </si>
  <si>
    <t>FEVZİ BURHAN AYAZ</t>
  </si>
  <si>
    <t>İBRAHİM KOCA</t>
  </si>
  <si>
    <t>NESLİHAN AKSOYCUK</t>
  </si>
  <si>
    <t>METE SAĞLAM</t>
  </si>
  <si>
    <t>METİN BİLAL</t>
  </si>
  <si>
    <t>İSHAK COŞKUN</t>
  </si>
  <si>
    <t>ŞEYDANUR KARABIYIK</t>
  </si>
  <si>
    <t>İSMAİL KARAKOÇ</t>
  </si>
  <si>
    <t>RABİA ZEREK</t>
  </si>
  <si>
    <t>ONUR SEVİM</t>
  </si>
  <si>
    <t>MEHMET ÇALIŞKAN</t>
  </si>
  <si>
    <t>HÜSEYİN BURAK GÜRLER</t>
  </si>
  <si>
    <t>ÇAĞATAY GENÇTÜRK</t>
  </si>
  <si>
    <t>ABDURRAHMAN KAHRAMAN</t>
  </si>
  <si>
    <t>MURAT HANAR</t>
  </si>
  <si>
    <t>BEDİA GÖKTEPE</t>
  </si>
  <si>
    <t>MERVE SÜRÜCÜ</t>
  </si>
  <si>
    <t>CİHAN GENÇTÜRK</t>
  </si>
  <si>
    <t>GÖNÜL BAYRAM</t>
  </si>
  <si>
    <t>GÖKNUR KARAHAN</t>
  </si>
  <si>
    <t>TOLUNAY BAYRAM</t>
  </si>
  <si>
    <t>COŞKUN SİVİL</t>
  </si>
  <si>
    <t>ERKAN GÜRÇAL</t>
  </si>
  <si>
    <t>TAYGUN KOTAN</t>
  </si>
  <si>
    <t>AYÇA DENİZ ÇINAR</t>
  </si>
  <si>
    <t>ZEYNEP BEYZA AĞIRSOY</t>
  </si>
  <si>
    <t>NİHAT BÜLBÜL</t>
  </si>
  <si>
    <t>RUKİYE YAMAN</t>
  </si>
  <si>
    <t>MUSTAFA BİLİCAN</t>
  </si>
  <si>
    <t>HARUN KOCABAY</t>
  </si>
  <si>
    <t>FIRAT DAĞTEKİN</t>
  </si>
  <si>
    <t>EDA UYGUN</t>
  </si>
  <si>
    <t>ALİ RIZA KANAÇ</t>
  </si>
  <si>
    <t>DEHA KOÇ</t>
  </si>
  <si>
    <t>AHMET BAYIR</t>
  </si>
  <si>
    <t>ÇAĞATAY ATLİ</t>
  </si>
  <si>
    <t>MEHMET ALP DOĞAN ERCİŞ</t>
  </si>
  <si>
    <t>FATİH TAŞÇI</t>
  </si>
  <si>
    <t>ŞEMSİNUR ÇELİK ÖZKAPLAN</t>
  </si>
  <si>
    <t>TUBA MODOĞLU</t>
  </si>
  <si>
    <t>ALPTEKİN SOY</t>
  </si>
  <si>
    <t>ALPASLAN MUSTAFA KINIKLI</t>
  </si>
  <si>
    <t>AHMET HARMANCI</t>
  </si>
  <si>
    <t>ÖZLEM KAYA</t>
  </si>
  <si>
    <t>ALİCAN TAŞKAN</t>
  </si>
  <si>
    <t>AYNUR TIKIROĞLU</t>
  </si>
  <si>
    <t>KÜBRA YILDIZ</t>
  </si>
  <si>
    <t>RAMAZAN İLGAZ</t>
  </si>
  <si>
    <t>SEVDA GÜL</t>
  </si>
  <si>
    <t>CERENSU AYTAÇ</t>
  </si>
  <si>
    <t>AHMET DEMİR</t>
  </si>
  <si>
    <t>AYŞE CEREN SOLMAZ</t>
  </si>
  <si>
    <t>SİBEL KURTOĞLU</t>
  </si>
  <si>
    <t>NAZİF GÜR</t>
  </si>
  <si>
    <t>FATMA TUNÇTAN</t>
  </si>
  <si>
    <t>EBUBEKİR TAHA ÖZELGÜL</t>
  </si>
  <si>
    <t>SÜMEYYE KARA</t>
  </si>
  <si>
    <t>RUKİYE GEÇER</t>
  </si>
  <si>
    <t>FERDİ CAN ÖZENMEZ</t>
  </si>
  <si>
    <t>AYŞE GİZEM ÇETİN</t>
  </si>
  <si>
    <t>DAMLA TOPÇU</t>
  </si>
  <si>
    <t>TOLGA ULUSOY</t>
  </si>
  <si>
    <t>MERVE HANDAN ÖZCAN</t>
  </si>
  <si>
    <t>HATİCE KÜÇÜKKAYA</t>
  </si>
  <si>
    <t>ELİF YİRMİDOKUZ</t>
  </si>
  <si>
    <t>BUKET CANSU ULUDAĞ</t>
  </si>
  <si>
    <t>SÜLEYMAN TOPALOĞLU</t>
  </si>
  <si>
    <t>AMİNE AYDIN</t>
  </si>
  <si>
    <t>ESRA AK</t>
  </si>
  <si>
    <t>GÜLŞAH SILA SEZEN</t>
  </si>
  <si>
    <t>AFİFE BÜŞRA IŞILDAK</t>
  </si>
  <si>
    <t>SAMET ÜNLÜ</t>
  </si>
  <si>
    <t>ATİLLA ÖZTEKİN</t>
  </si>
  <si>
    <t>AYBİKE EKİNCİ</t>
  </si>
  <si>
    <t>SİNAN SERTEL</t>
  </si>
  <si>
    <t>MELİKE MUTLU</t>
  </si>
  <si>
    <t>HAYRİYE BİLİCİ</t>
  </si>
  <si>
    <t>OSMAN ŞİMŞEK</t>
  </si>
  <si>
    <t>MUHAMMED MÜCAHİD DALKILIÇ</t>
  </si>
  <si>
    <t>KÜBRA ERCAN</t>
  </si>
  <si>
    <t>SİBEL YOL</t>
  </si>
  <si>
    <t>SENA GÖKÇEGÖZ</t>
  </si>
  <si>
    <t>ERKİN KASAP</t>
  </si>
  <si>
    <t>BELKIS GİZEM GÜRAN</t>
  </si>
  <si>
    <t>UĞUR KARTAL SATIR</t>
  </si>
  <si>
    <t>ÖMÜR KARACA</t>
  </si>
  <si>
    <t>BURÇE ULUBİLGİN</t>
  </si>
  <si>
    <t>MUHAMMED GANİ ŞAHİNOĞLU</t>
  </si>
  <si>
    <t>SINAVA GİRECEK</t>
  </si>
  <si>
    <t>MEHMET ÖZTEMEL</t>
  </si>
  <si>
    <t>GEÇ BAŞVURU</t>
  </si>
  <si>
    <t>NİMET SARUHAN</t>
  </si>
  <si>
    <t>ALİ ÖZKAN</t>
  </si>
  <si>
    <t>GEÇERSİZ BAŞVURU</t>
  </si>
  <si>
    <t>SINAVA GİRMEYECEK</t>
  </si>
  <si>
    <t>Tarih     : 25 Ocak 2019         Saat: 10:00</t>
  </si>
  <si>
    <t>ÇAĞDAŞ DEMİRCİ</t>
  </si>
  <si>
    <t>ÇAĞRI PALA</t>
  </si>
  <si>
    <t xml:space="preserve">Yer        :İnsani Bilimler ve Edebiyat Fakültesi </t>
  </si>
  <si>
    <t>FEHİME ACAT AKGÜL</t>
  </si>
  <si>
    <t xml:space="preserve">Yer        : İnsani Bilimler ve Edebiyat Fakültesi </t>
  </si>
  <si>
    <t>ÖĞRETİM ELEMANI ALIMI ÖN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</si>
</sst>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u/>
      <sz val="12"/>
      <name val="Calibri"/>
      <family val="2"/>
      <charset val="162"/>
    </font>
    <font>
      <b/>
      <sz val="12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left" vertical="center"/>
    </xf>
    <xf numFmtId="0" fontId="1" fillId="2" borderId="4" xfId="0" applyFont="1" applyFill="1" applyBorder="1"/>
    <xf numFmtId="16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50"/>
  <sheetViews>
    <sheetView zoomScaleNormal="100" workbookViewId="0">
      <selection activeCell="D10" sqref="D10:F10"/>
    </sheetView>
  </sheetViews>
  <sheetFormatPr defaultRowHeight="15.75" x14ac:dyDescent="0.25"/>
  <cols>
    <col min="1" max="1" width="4" style="1" customWidth="1"/>
    <col min="2" max="2" width="8.7109375" style="2" customWidth="1"/>
    <col min="3" max="3" width="33.5703125" style="1" customWidth="1"/>
    <col min="4" max="4" width="12.5703125" style="1" customWidth="1"/>
    <col min="5" max="5" width="12" style="1" customWidth="1"/>
    <col min="6" max="6" width="17" style="1" customWidth="1"/>
    <col min="7" max="7" width="18" style="1" customWidth="1"/>
    <col min="8" max="8" width="12.140625" style="1" customWidth="1"/>
    <col min="9" max="9" width="28.42578125" style="2" customWidth="1"/>
    <col min="10" max="10" width="6" style="2" customWidth="1"/>
    <col min="11" max="16384" width="9.140625" style="1"/>
  </cols>
  <sheetData>
    <row r="1" spans="2:10" x14ac:dyDescent="0.25">
      <c r="F1" s="2" t="s">
        <v>0</v>
      </c>
    </row>
    <row r="2" spans="2:10" x14ac:dyDescent="0.25">
      <c r="C2" s="47" t="s">
        <v>1</v>
      </c>
      <c r="D2" s="47"/>
      <c r="E2" s="47"/>
      <c r="F2" s="47"/>
      <c r="G2" s="47"/>
      <c r="H2" s="47"/>
      <c r="I2" s="47"/>
    </row>
    <row r="3" spans="2:10" x14ac:dyDescent="0.25">
      <c r="C3" s="47" t="s">
        <v>175</v>
      </c>
      <c r="D3" s="47"/>
      <c r="E3" s="47"/>
      <c r="F3" s="47"/>
      <c r="G3" s="47"/>
      <c r="H3" s="47"/>
      <c r="I3" s="47"/>
    </row>
    <row r="4" spans="2:10" x14ac:dyDescent="0.25">
      <c r="C4" s="48">
        <v>43482</v>
      </c>
      <c r="D4" s="47"/>
      <c r="E4" s="47"/>
      <c r="F4" s="47"/>
      <c r="G4" s="47"/>
      <c r="H4" s="47"/>
      <c r="I4" s="47"/>
    </row>
    <row r="5" spans="2:10" x14ac:dyDescent="0.25">
      <c r="C5" s="3" t="s">
        <v>2</v>
      </c>
      <c r="D5" s="4"/>
      <c r="E5" s="4"/>
      <c r="F5" s="4"/>
      <c r="G5" s="4"/>
      <c r="H5" s="4"/>
      <c r="I5" s="4"/>
    </row>
    <row r="6" spans="2:10" x14ac:dyDescent="0.25">
      <c r="C6" s="32" t="s">
        <v>169</v>
      </c>
      <c r="D6" s="4"/>
      <c r="E6" s="4"/>
      <c r="F6" s="4"/>
      <c r="G6" s="4"/>
      <c r="H6" s="4"/>
      <c r="I6" s="4"/>
    </row>
    <row r="7" spans="2:10" x14ac:dyDescent="0.25">
      <c r="C7" s="49" t="s">
        <v>174</v>
      </c>
      <c r="D7" s="49"/>
      <c r="E7" s="49"/>
      <c r="F7" s="49"/>
      <c r="G7" s="49"/>
      <c r="H7" s="4"/>
      <c r="I7" s="4"/>
    </row>
    <row r="8" spans="2:10" x14ac:dyDescent="0.25">
      <c r="C8" s="49" t="s">
        <v>3</v>
      </c>
      <c r="D8" s="49"/>
      <c r="E8" s="49"/>
      <c r="F8" s="49"/>
      <c r="G8" s="49"/>
      <c r="H8" s="4"/>
      <c r="I8" s="4"/>
    </row>
    <row r="10" spans="2:10" x14ac:dyDescent="0.25">
      <c r="B10" s="6" t="s">
        <v>4</v>
      </c>
      <c r="C10" s="7"/>
      <c r="D10" s="50" t="s">
        <v>18</v>
      </c>
      <c r="E10" s="51"/>
      <c r="F10" s="51"/>
      <c r="G10" s="8" t="s">
        <v>5</v>
      </c>
      <c r="H10" s="9" t="s">
        <v>6</v>
      </c>
      <c r="I10" s="10" t="s">
        <v>7</v>
      </c>
    </row>
    <row r="11" spans="2:10" x14ac:dyDescent="0.25">
      <c r="B11" s="11" t="s">
        <v>8</v>
      </c>
      <c r="C11" s="12"/>
      <c r="D11" s="45" t="s">
        <v>19</v>
      </c>
      <c r="E11" s="46"/>
      <c r="F11" s="46"/>
      <c r="G11" s="10">
        <v>1</v>
      </c>
      <c r="H11" s="13">
        <v>7</v>
      </c>
      <c r="I11" s="10" t="s">
        <v>9</v>
      </c>
    </row>
    <row r="12" spans="2:10" x14ac:dyDescent="0.25">
      <c r="B12" s="10" t="s">
        <v>10</v>
      </c>
      <c r="C12" s="14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9" t="s">
        <v>16</v>
      </c>
      <c r="I12" s="8" t="s">
        <v>17</v>
      </c>
    </row>
    <row r="13" spans="2:10" x14ac:dyDescent="0.25">
      <c r="B13" s="16">
        <v>1</v>
      </c>
      <c r="C13" s="23" t="s">
        <v>144</v>
      </c>
      <c r="D13" s="24">
        <v>74.393150000000006</v>
      </c>
      <c r="E13" s="19">
        <f t="shared" ref="E13:E39" si="0">D13*60/100</f>
        <v>44.635889999999996</v>
      </c>
      <c r="F13" s="25">
        <v>91.25</v>
      </c>
      <c r="G13" s="21">
        <f t="shared" ref="G13:G39" si="1">F13*40/100</f>
        <v>36.5</v>
      </c>
      <c r="H13" s="19">
        <f t="shared" ref="H13:H39" si="2">E13+G13</f>
        <v>81.135889999999989</v>
      </c>
      <c r="I13" s="42" t="s">
        <v>162</v>
      </c>
      <c r="J13" s="4"/>
    </row>
    <row r="14" spans="2:10" x14ac:dyDescent="0.25">
      <c r="B14" s="16">
        <v>2</v>
      </c>
      <c r="C14" s="17" t="s">
        <v>132</v>
      </c>
      <c r="D14" s="18">
        <v>76.029619999999994</v>
      </c>
      <c r="E14" s="19">
        <f t="shared" si="0"/>
        <v>45.617771999999995</v>
      </c>
      <c r="F14" s="20">
        <v>88.75</v>
      </c>
      <c r="G14" s="21">
        <f t="shared" si="1"/>
        <v>35.5</v>
      </c>
      <c r="H14" s="19">
        <f t="shared" si="2"/>
        <v>81.117772000000002</v>
      </c>
      <c r="I14" s="42" t="s">
        <v>162</v>
      </c>
      <c r="J14" s="4"/>
    </row>
    <row r="15" spans="2:10" x14ac:dyDescent="0.25">
      <c r="B15" s="16">
        <v>3</v>
      </c>
      <c r="C15" s="17" t="s">
        <v>130</v>
      </c>
      <c r="D15" s="18">
        <v>79.061149999999998</v>
      </c>
      <c r="E15" s="19">
        <f t="shared" si="0"/>
        <v>47.436689999999999</v>
      </c>
      <c r="F15" s="20">
        <v>83.75</v>
      </c>
      <c r="G15" s="21">
        <f t="shared" si="1"/>
        <v>33.5</v>
      </c>
      <c r="H15" s="19">
        <f t="shared" si="2"/>
        <v>80.936689999999999</v>
      </c>
      <c r="I15" s="42" t="s">
        <v>162</v>
      </c>
      <c r="J15" s="4"/>
    </row>
    <row r="16" spans="2:10" x14ac:dyDescent="0.25">
      <c r="B16" s="16">
        <v>4</v>
      </c>
      <c r="C16" s="23" t="s">
        <v>141</v>
      </c>
      <c r="D16" s="24">
        <v>77.465190000000007</v>
      </c>
      <c r="E16" s="19">
        <f t="shared" si="0"/>
        <v>46.47911400000001</v>
      </c>
      <c r="F16" s="25">
        <v>83.75</v>
      </c>
      <c r="G16" s="21">
        <f t="shared" si="1"/>
        <v>33.5</v>
      </c>
      <c r="H16" s="19">
        <f t="shared" si="2"/>
        <v>79.97911400000001</v>
      </c>
      <c r="I16" s="42" t="s">
        <v>162</v>
      </c>
    </row>
    <row r="17" spans="2:14" x14ac:dyDescent="0.25">
      <c r="B17" s="16">
        <v>5</v>
      </c>
      <c r="C17" s="23" t="s">
        <v>152</v>
      </c>
      <c r="D17" s="24">
        <v>79.585859999999997</v>
      </c>
      <c r="E17" s="19">
        <f t="shared" si="0"/>
        <v>47.751516000000002</v>
      </c>
      <c r="F17" s="25">
        <v>80</v>
      </c>
      <c r="G17" s="21">
        <f t="shared" si="1"/>
        <v>32</v>
      </c>
      <c r="H17" s="19">
        <f t="shared" si="2"/>
        <v>79.751516000000009</v>
      </c>
      <c r="I17" s="42" t="s">
        <v>162</v>
      </c>
    </row>
    <row r="18" spans="2:14" x14ac:dyDescent="0.25">
      <c r="B18" s="16">
        <v>6</v>
      </c>
      <c r="C18" s="17" t="s">
        <v>128</v>
      </c>
      <c r="D18" s="18">
        <v>75.713790000000003</v>
      </c>
      <c r="E18" s="19">
        <f t="shared" si="0"/>
        <v>45.428274000000002</v>
      </c>
      <c r="F18" s="20">
        <v>81.25</v>
      </c>
      <c r="G18" s="21">
        <f t="shared" si="1"/>
        <v>32.5</v>
      </c>
      <c r="H18" s="19">
        <f t="shared" si="2"/>
        <v>77.928274000000002</v>
      </c>
      <c r="I18" s="42" t="s">
        <v>162</v>
      </c>
    </row>
    <row r="19" spans="2:14" x14ac:dyDescent="0.25">
      <c r="B19" s="16">
        <v>7</v>
      </c>
      <c r="C19" s="17" t="s">
        <v>129</v>
      </c>
      <c r="D19" s="18">
        <v>82.501140000000007</v>
      </c>
      <c r="E19" s="19">
        <f t="shared" si="0"/>
        <v>49.500684</v>
      </c>
      <c r="F19" s="20">
        <v>70</v>
      </c>
      <c r="G19" s="21">
        <f t="shared" si="1"/>
        <v>28</v>
      </c>
      <c r="H19" s="19">
        <f t="shared" si="2"/>
        <v>77.500684000000007</v>
      </c>
      <c r="I19" s="42" t="s">
        <v>162</v>
      </c>
    </row>
    <row r="20" spans="2:14" s="44" customFormat="1" x14ac:dyDescent="0.25">
      <c r="B20" s="43">
        <v>8</v>
      </c>
      <c r="C20" s="23" t="s">
        <v>146</v>
      </c>
      <c r="D20" s="24">
        <v>74.795760000000001</v>
      </c>
      <c r="E20" s="19">
        <f t="shared" si="0"/>
        <v>44.877456000000002</v>
      </c>
      <c r="F20" s="25">
        <v>80</v>
      </c>
      <c r="G20" s="21">
        <f t="shared" si="1"/>
        <v>32</v>
      </c>
      <c r="H20" s="19">
        <f t="shared" si="2"/>
        <v>76.877455999999995</v>
      </c>
      <c r="I20" s="42" t="s">
        <v>162</v>
      </c>
      <c r="J20" s="27"/>
    </row>
    <row r="21" spans="2:14" x14ac:dyDescent="0.25">
      <c r="B21" s="16">
        <v>9</v>
      </c>
      <c r="C21" s="23" t="s">
        <v>138</v>
      </c>
      <c r="D21" s="24">
        <v>74.784499999999994</v>
      </c>
      <c r="E21" s="19">
        <f t="shared" si="0"/>
        <v>44.870699999999999</v>
      </c>
      <c r="F21" s="25">
        <v>78.75</v>
      </c>
      <c r="G21" s="21">
        <f t="shared" si="1"/>
        <v>31.5</v>
      </c>
      <c r="H21" s="19">
        <f t="shared" si="2"/>
        <v>76.370699999999999</v>
      </c>
      <c r="I21" s="42" t="s">
        <v>162</v>
      </c>
      <c r="J21" s="4"/>
    </row>
    <row r="22" spans="2:14" ht="18" customHeight="1" x14ac:dyDescent="0.25">
      <c r="B22" s="16">
        <v>10</v>
      </c>
      <c r="C22" s="17" t="s">
        <v>131</v>
      </c>
      <c r="D22" s="18">
        <v>72.060230000000004</v>
      </c>
      <c r="E22" s="19">
        <f t="shared" si="0"/>
        <v>43.236138000000004</v>
      </c>
      <c r="F22" s="20">
        <v>82.5</v>
      </c>
      <c r="G22" s="21">
        <f t="shared" si="1"/>
        <v>33</v>
      </c>
      <c r="H22" s="19">
        <f t="shared" si="2"/>
        <v>76.236138000000011</v>
      </c>
      <c r="I22" s="42" t="s">
        <v>162</v>
      </c>
    </row>
    <row r="23" spans="2:14" s="28" customFormat="1" ht="16.5" customHeight="1" x14ac:dyDescent="0.25">
      <c r="B23" s="16">
        <v>11</v>
      </c>
      <c r="C23" s="23" t="s">
        <v>143</v>
      </c>
      <c r="D23" s="24">
        <v>70.802580000000006</v>
      </c>
      <c r="E23" s="19">
        <f t="shared" si="0"/>
        <v>42.481548000000004</v>
      </c>
      <c r="F23" s="25">
        <v>82.5</v>
      </c>
      <c r="G23" s="21">
        <f t="shared" si="1"/>
        <v>33</v>
      </c>
      <c r="H23" s="19">
        <f t="shared" si="2"/>
        <v>75.481548000000004</v>
      </c>
      <c r="I23" s="26" t="s">
        <v>168</v>
      </c>
      <c r="J23" s="27"/>
      <c r="K23" s="1"/>
      <c r="L23" s="1"/>
      <c r="M23" s="1"/>
      <c r="N23" s="1"/>
    </row>
    <row r="24" spans="2:14" s="28" customFormat="1" ht="16.5" customHeight="1" x14ac:dyDescent="0.25">
      <c r="B24" s="16">
        <v>12</v>
      </c>
      <c r="C24" s="23" t="s">
        <v>149</v>
      </c>
      <c r="D24" s="24">
        <v>73.275739999999999</v>
      </c>
      <c r="E24" s="19">
        <f t="shared" si="0"/>
        <v>43.965443999999998</v>
      </c>
      <c r="F24" s="25">
        <v>78.75</v>
      </c>
      <c r="G24" s="21">
        <f t="shared" si="1"/>
        <v>31.5</v>
      </c>
      <c r="H24" s="19">
        <f t="shared" si="2"/>
        <v>75.465443999999991</v>
      </c>
      <c r="I24" s="26" t="s">
        <v>168</v>
      </c>
      <c r="J24" s="27"/>
      <c r="K24" s="1"/>
      <c r="L24" s="1"/>
      <c r="M24" s="1"/>
      <c r="N24" s="1"/>
    </row>
    <row r="25" spans="2:14" x14ac:dyDescent="0.25">
      <c r="B25" s="16">
        <v>13</v>
      </c>
      <c r="C25" s="23" t="s">
        <v>155</v>
      </c>
      <c r="D25" s="24">
        <v>73.016090000000005</v>
      </c>
      <c r="E25" s="19">
        <f t="shared" si="0"/>
        <v>43.809654000000002</v>
      </c>
      <c r="F25" s="25">
        <v>78.75</v>
      </c>
      <c r="G25" s="21">
        <f t="shared" si="1"/>
        <v>31.5</v>
      </c>
      <c r="H25" s="19">
        <f t="shared" si="2"/>
        <v>75.309653999999995</v>
      </c>
      <c r="I25" s="26" t="s">
        <v>168</v>
      </c>
      <c r="J25" s="27"/>
    </row>
    <row r="26" spans="2:14" x14ac:dyDescent="0.25">
      <c r="B26" s="16">
        <v>14</v>
      </c>
      <c r="C26" s="23" t="s">
        <v>153</v>
      </c>
      <c r="D26" s="24">
        <v>70.463970000000003</v>
      </c>
      <c r="E26" s="19">
        <f t="shared" si="0"/>
        <v>42.278382000000001</v>
      </c>
      <c r="F26" s="25">
        <v>82.5</v>
      </c>
      <c r="G26" s="21">
        <f t="shared" si="1"/>
        <v>33</v>
      </c>
      <c r="H26" s="19">
        <f t="shared" si="2"/>
        <v>75.278381999999993</v>
      </c>
      <c r="I26" s="26" t="s">
        <v>168</v>
      </c>
    </row>
    <row r="27" spans="2:14" x14ac:dyDescent="0.25">
      <c r="B27" s="16">
        <v>15</v>
      </c>
      <c r="C27" s="23" t="s">
        <v>147</v>
      </c>
      <c r="D27" s="24">
        <v>76.849699999999999</v>
      </c>
      <c r="E27" s="19">
        <f t="shared" si="0"/>
        <v>46.109819999999999</v>
      </c>
      <c r="F27" s="25">
        <v>72.5</v>
      </c>
      <c r="G27" s="21">
        <f t="shared" si="1"/>
        <v>29</v>
      </c>
      <c r="H27" s="19">
        <f t="shared" si="2"/>
        <v>75.109819999999999</v>
      </c>
      <c r="I27" s="26" t="s">
        <v>168</v>
      </c>
    </row>
    <row r="28" spans="2:14" x14ac:dyDescent="0.25">
      <c r="B28" s="16">
        <v>16</v>
      </c>
      <c r="C28" s="17" t="s">
        <v>137</v>
      </c>
      <c r="D28" s="18">
        <v>76.787940000000006</v>
      </c>
      <c r="E28" s="19">
        <f t="shared" si="0"/>
        <v>46.072764000000006</v>
      </c>
      <c r="F28" s="20">
        <v>72.5</v>
      </c>
      <c r="G28" s="21">
        <f t="shared" si="1"/>
        <v>29</v>
      </c>
      <c r="H28" s="19">
        <f t="shared" si="2"/>
        <v>75.072764000000006</v>
      </c>
      <c r="I28" s="26" t="s">
        <v>168</v>
      </c>
    </row>
    <row r="29" spans="2:14" x14ac:dyDescent="0.25">
      <c r="B29" s="16">
        <v>17</v>
      </c>
      <c r="C29" s="29" t="s">
        <v>140</v>
      </c>
      <c r="D29" s="24">
        <v>75.949510000000004</v>
      </c>
      <c r="E29" s="19">
        <f t="shared" si="0"/>
        <v>45.569706000000004</v>
      </c>
      <c r="F29" s="25">
        <v>73.75</v>
      </c>
      <c r="G29" s="21">
        <f t="shared" si="1"/>
        <v>29.5</v>
      </c>
      <c r="H29" s="19">
        <f t="shared" si="2"/>
        <v>75.069705999999996</v>
      </c>
      <c r="I29" s="26" t="s">
        <v>168</v>
      </c>
    </row>
    <row r="30" spans="2:14" x14ac:dyDescent="0.25">
      <c r="B30" s="16">
        <v>18</v>
      </c>
      <c r="C30" s="29" t="s">
        <v>154</v>
      </c>
      <c r="D30" s="24">
        <v>70.031630000000007</v>
      </c>
      <c r="E30" s="19">
        <f t="shared" si="0"/>
        <v>42.018978000000004</v>
      </c>
      <c r="F30" s="25">
        <v>82.5</v>
      </c>
      <c r="G30" s="21">
        <f t="shared" si="1"/>
        <v>33</v>
      </c>
      <c r="H30" s="19">
        <f t="shared" si="2"/>
        <v>75.018978000000004</v>
      </c>
      <c r="I30" s="26" t="s">
        <v>168</v>
      </c>
    </row>
    <row r="31" spans="2:14" x14ac:dyDescent="0.25">
      <c r="B31" s="16">
        <v>19</v>
      </c>
      <c r="C31" s="23" t="s">
        <v>139</v>
      </c>
      <c r="D31" s="24">
        <v>77.126099999999994</v>
      </c>
      <c r="E31" s="19">
        <f t="shared" si="0"/>
        <v>46.275659999999995</v>
      </c>
      <c r="F31" s="25">
        <v>71.25</v>
      </c>
      <c r="G31" s="21">
        <f t="shared" si="1"/>
        <v>28.5</v>
      </c>
      <c r="H31" s="19">
        <f t="shared" si="2"/>
        <v>74.775659999999988</v>
      </c>
      <c r="I31" s="26" t="s">
        <v>168</v>
      </c>
    </row>
    <row r="32" spans="2:14" x14ac:dyDescent="0.25">
      <c r="B32" s="16">
        <v>20</v>
      </c>
      <c r="C32" s="23" t="s">
        <v>170</v>
      </c>
      <c r="D32" s="24">
        <v>75.553709999999995</v>
      </c>
      <c r="E32" s="19">
        <f t="shared" si="0"/>
        <v>45.332225999999999</v>
      </c>
      <c r="F32" s="25">
        <v>72.5</v>
      </c>
      <c r="G32" s="21">
        <f t="shared" si="1"/>
        <v>29</v>
      </c>
      <c r="H32" s="19">
        <f t="shared" si="2"/>
        <v>74.332225999999991</v>
      </c>
      <c r="I32" s="26" t="s">
        <v>168</v>
      </c>
    </row>
    <row r="33" spans="2:9" x14ac:dyDescent="0.25">
      <c r="B33" s="16">
        <v>21</v>
      </c>
      <c r="C33" s="17" t="s">
        <v>134</v>
      </c>
      <c r="D33" s="18">
        <v>73.593890000000002</v>
      </c>
      <c r="E33" s="19">
        <f t="shared" si="0"/>
        <v>44.156333999999994</v>
      </c>
      <c r="F33" s="20">
        <v>73.75</v>
      </c>
      <c r="G33" s="21">
        <f t="shared" si="1"/>
        <v>29.5</v>
      </c>
      <c r="H33" s="19">
        <f t="shared" si="2"/>
        <v>73.656333999999987</v>
      </c>
      <c r="I33" s="26" t="s">
        <v>168</v>
      </c>
    </row>
    <row r="34" spans="2:9" x14ac:dyDescent="0.25">
      <c r="B34" s="16">
        <v>22</v>
      </c>
      <c r="C34" s="22" t="s">
        <v>133</v>
      </c>
      <c r="D34" s="18">
        <v>78.180509999999998</v>
      </c>
      <c r="E34" s="19">
        <f t="shared" si="0"/>
        <v>46.908306000000003</v>
      </c>
      <c r="F34" s="20">
        <v>63.75</v>
      </c>
      <c r="G34" s="21">
        <f t="shared" si="1"/>
        <v>25.5</v>
      </c>
      <c r="H34" s="19">
        <f t="shared" si="2"/>
        <v>72.40830600000001</v>
      </c>
      <c r="I34" s="26" t="s">
        <v>168</v>
      </c>
    </row>
    <row r="35" spans="2:9" x14ac:dyDescent="0.25">
      <c r="B35" s="16">
        <v>23</v>
      </c>
      <c r="C35" s="23" t="s">
        <v>145</v>
      </c>
      <c r="D35" s="24">
        <v>75.70044</v>
      </c>
      <c r="E35" s="19">
        <f t="shared" si="0"/>
        <v>45.420263999999996</v>
      </c>
      <c r="F35" s="25">
        <v>63.75</v>
      </c>
      <c r="G35" s="21">
        <f t="shared" si="1"/>
        <v>25.5</v>
      </c>
      <c r="H35" s="19">
        <f t="shared" si="2"/>
        <v>70.920264000000003</v>
      </c>
      <c r="I35" s="26" t="s">
        <v>168</v>
      </c>
    </row>
    <row r="36" spans="2:9" x14ac:dyDescent="0.25">
      <c r="B36" s="16">
        <v>24</v>
      </c>
      <c r="C36" s="17" t="s">
        <v>136</v>
      </c>
      <c r="D36" s="18">
        <v>72.941329999999994</v>
      </c>
      <c r="E36" s="19">
        <f t="shared" si="0"/>
        <v>43.764797999999992</v>
      </c>
      <c r="F36" s="20">
        <v>65</v>
      </c>
      <c r="G36" s="21">
        <f t="shared" si="1"/>
        <v>26</v>
      </c>
      <c r="H36" s="19">
        <f t="shared" si="2"/>
        <v>69.764797999999985</v>
      </c>
      <c r="I36" s="26" t="s">
        <v>168</v>
      </c>
    </row>
    <row r="37" spans="2:9" x14ac:dyDescent="0.25">
      <c r="B37" s="16">
        <v>25</v>
      </c>
      <c r="C37" s="23" t="s">
        <v>142</v>
      </c>
      <c r="D37" s="24">
        <v>72.045090000000002</v>
      </c>
      <c r="E37" s="19">
        <f t="shared" si="0"/>
        <v>43.227053999999995</v>
      </c>
      <c r="F37" s="25">
        <v>66.25</v>
      </c>
      <c r="G37" s="21">
        <f t="shared" si="1"/>
        <v>26.5</v>
      </c>
      <c r="H37" s="19">
        <f t="shared" si="2"/>
        <v>69.727053999999995</v>
      </c>
      <c r="I37" s="26" t="s">
        <v>168</v>
      </c>
    </row>
    <row r="38" spans="2:9" x14ac:dyDescent="0.25">
      <c r="B38" s="16">
        <v>26</v>
      </c>
      <c r="C38" s="29" t="s">
        <v>151</v>
      </c>
      <c r="D38" s="24">
        <v>70.232569999999996</v>
      </c>
      <c r="E38" s="34">
        <f t="shared" si="0"/>
        <v>42.139541999999999</v>
      </c>
      <c r="F38" s="25">
        <v>66.25</v>
      </c>
      <c r="G38" s="21">
        <f t="shared" si="1"/>
        <v>26.5</v>
      </c>
      <c r="H38" s="19">
        <f t="shared" si="2"/>
        <v>68.639542000000006</v>
      </c>
      <c r="I38" s="26" t="s">
        <v>168</v>
      </c>
    </row>
    <row r="39" spans="2:9" x14ac:dyDescent="0.25">
      <c r="B39" s="16">
        <v>27</v>
      </c>
      <c r="C39" s="17" t="s">
        <v>135</v>
      </c>
      <c r="D39" s="18">
        <v>72.672520000000006</v>
      </c>
      <c r="E39" s="19">
        <f t="shared" si="0"/>
        <v>43.603512000000002</v>
      </c>
      <c r="F39" s="20">
        <v>57.5</v>
      </c>
      <c r="G39" s="21">
        <f t="shared" si="1"/>
        <v>23</v>
      </c>
      <c r="H39" s="19">
        <f t="shared" si="2"/>
        <v>66.603511999999995</v>
      </c>
      <c r="I39" s="26" t="s">
        <v>168</v>
      </c>
    </row>
    <row r="41" spans="2:9" x14ac:dyDescent="0.25">
      <c r="C41" s="30"/>
      <c r="D41" s="30"/>
      <c r="E41" s="30"/>
      <c r="F41" s="30"/>
      <c r="G41" s="30"/>
      <c r="H41" s="30"/>
      <c r="I41" s="31"/>
    </row>
    <row r="42" spans="2:9" x14ac:dyDescent="0.25">
      <c r="C42" s="30"/>
      <c r="D42" s="30"/>
      <c r="E42" s="30"/>
      <c r="F42" s="30"/>
      <c r="G42" s="30"/>
      <c r="H42" s="30"/>
      <c r="I42" s="31"/>
    </row>
    <row r="43" spans="2:9" x14ac:dyDescent="0.25">
      <c r="C43" s="30"/>
      <c r="D43" s="30"/>
      <c r="E43" s="30"/>
      <c r="F43" s="30"/>
      <c r="G43" s="30"/>
      <c r="H43" s="30"/>
      <c r="I43" s="31"/>
    </row>
    <row r="44" spans="2:9" x14ac:dyDescent="0.25">
      <c r="C44" s="30"/>
      <c r="D44" s="30"/>
      <c r="E44" s="30"/>
      <c r="F44" s="30"/>
      <c r="G44" s="30"/>
      <c r="H44" s="30"/>
      <c r="I44" s="31"/>
    </row>
    <row r="45" spans="2:9" x14ac:dyDescent="0.25">
      <c r="C45" s="30"/>
      <c r="D45" s="30"/>
      <c r="E45" s="30"/>
      <c r="F45" s="30"/>
      <c r="G45" s="30"/>
      <c r="H45" s="30"/>
      <c r="I45" s="31"/>
    </row>
    <row r="46" spans="2:9" x14ac:dyDescent="0.25">
      <c r="C46" s="30"/>
      <c r="D46" s="30"/>
      <c r="E46" s="30"/>
      <c r="F46" s="30"/>
      <c r="G46" s="30"/>
      <c r="H46" s="30"/>
      <c r="I46" s="31"/>
    </row>
    <row r="47" spans="2:9" x14ac:dyDescent="0.25">
      <c r="C47" s="30"/>
      <c r="D47" s="30"/>
      <c r="E47" s="30"/>
      <c r="F47" s="30"/>
      <c r="G47" s="30"/>
      <c r="H47" s="30"/>
      <c r="I47" s="31"/>
    </row>
    <row r="48" spans="2:9" x14ac:dyDescent="0.25">
      <c r="C48" s="30"/>
      <c r="D48" s="30"/>
      <c r="E48" s="30"/>
      <c r="F48" s="30"/>
      <c r="G48" s="30"/>
      <c r="H48" s="30"/>
      <c r="I48" s="31"/>
    </row>
    <row r="49" spans="3:9" x14ac:dyDescent="0.25">
      <c r="C49" s="30"/>
      <c r="D49" s="30"/>
      <c r="E49" s="30"/>
      <c r="F49" s="30"/>
      <c r="G49" s="30"/>
      <c r="H49" s="30"/>
      <c r="I49" s="31"/>
    </row>
    <row r="50" spans="3:9" x14ac:dyDescent="0.25">
      <c r="C50" s="30"/>
      <c r="D50" s="30"/>
      <c r="E50" s="30"/>
      <c r="F50" s="30"/>
      <c r="G50" s="30"/>
      <c r="H50" s="30"/>
      <c r="I50" s="31"/>
    </row>
  </sheetData>
  <mergeCells count="7">
    <mergeCell ref="D11:F11"/>
    <mergeCell ref="C2:I2"/>
    <mergeCell ref="C3:I3"/>
    <mergeCell ref="C4:I4"/>
    <mergeCell ref="C7:G7"/>
    <mergeCell ref="C8:G8"/>
    <mergeCell ref="D10:F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N58"/>
  <sheetViews>
    <sheetView topLeftCell="A13" zoomScaleNormal="100" workbookViewId="0">
      <selection activeCell="D5" sqref="D5"/>
    </sheetView>
  </sheetViews>
  <sheetFormatPr defaultRowHeight="15.75" x14ac:dyDescent="0.25"/>
  <cols>
    <col min="1" max="1" width="4" style="1" customWidth="1"/>
    <col min="2" max="2" width="8.7109375" style="2" customWidth="1"/>
    <col min="3" max="3" width="29.85546875" style="1" customWidth="1"/>
    <col min="4" max="4" width="12.5703125" style="1" customWidth="1"/>
    <col min="5" max="5" width="12" style="1" customWidth="1"/>
    <col min="6" max="6" width="17" style="1" customWidth="1"/>
    <col min="7" max="7" width="18" style="1" customWidth="1"/>
    <col min="8" max="8" width="12.140625" style="1" customWidth="1"/>
    <col min="9" max="9" width="31.28515625" style="2" customWidth="1"/>
    <col min="10" max="10" width="6" style="2" customWidth="1"/>
    <col min="11" max="16384" width="9.140625" style="1"/>
  </cols>
  <sheetData>
    <row r="1" spans="2:10" x14ac:dyDescent="0.25">
      <c r="F1" s="2" t="s">
        <v>0</v>
      </c>
    </row>
    <row r="2" spans="2:10" x14ac:dyDescent="0.25">
      <c r="C2" s="47" t="s">
        <v>1</v>
      </c>
      <c r="D2" s="47"/>
      <c r="E2" s="47"/>
      <c r="F2" s="47"/>
      <c r="G2" s="47"/>
      <c r="H2" s="47"/>
      <c r="I2" s="47"/>
    </row>
    <row r="3" spans="2:10" x14ac:dyDescent="0.25">
      <c r="C3" s="47" t="s">
        <v>175</v>
      </c>
      <c r="D3" s="47"/>
      <c r="E3" s="47"/>
      <c r="F3" s="47"/>
      <c r="G3" s="47"/>
      <c r="H3" s="47"/>
      <c r="I3" s="47"/>
    </row>
    <row r="4" spans="2:10" x14ac:dyDescent="0.25">
      <c r="C4" s="48">
        <v>43482</v>
      </c>
      <c r="D4" s="47"/>
      <c r="E4" s="47"/>
      <c r="F4" s="47"/>
      <c r="G4" s="47"/>
      <c r="H4" s="47"/>
      <c r="I4" s="47"/>
    </row>
    <row r="5" spans="2:10" x14ac:dyDescent="0.25">
      <c r="C5" s="3" t="s">
        <v>2</v>
      </c>
      <c r="D5" s="4"/>
      <c r="E5" s="4"/>
      <c r="F5" s="4"/>
      <c r="G5" s="4"/>
      <c r="H5" s="4"/>
      <c r="I5" s="4"/>
    </row>
    <row r="6" spans="2:10" x14ac:dyDescent="0.25">
      <c r="C6" s="32" t="s">
        <v>169</v>
      </c>
      <c r="D6" s="4"/>
      <c r="E6" s="4"/>
      <c r="F6" s="4"/>
      <c r="G6" s="4"/>
      <c r="H6" s="4"/>
      <c r="I6" s="4"/>
    </row>
    <row r="7" spans="2:10" x14ac:dyDescent="0.25">
      <c r="C7" s="49" t="s">
        <v>172</v>
      </c>
      <c r="D7" s="49"/>
      <c r="E7" s="49"/>
      <c r="F7" s="49"/>
      <c r="G7" s="49"/>
      <c r="H7" s="4"/>
      <c r="I7" s="4"/>
    </row>
    <row r="8" spans="2:10" x14ac:dyDescent="0.25">
      <c r="C8" s="49" t="s">
        <v>3</v>
      </c>
      <c r="D8" s="49"/>
      <c r="E8" s="49"/>
      <c r="F8" s="49"/>
      <c r="G8" s="49"/>
      <c r="H8" s="4"/>
      <c r="I8" s="4"/>
    </row>
    <row r="10" spans="2:10" x14ac:dyDescent="0.25">
      <c r="B10" s="6" t="s">
        <v>4</v>
      </c>
      <c r="C10" s="7"/>
      <c r="D10" s="50" t="s">
        <v>18</v>
      </c>
      <c r="E10" s="51"/>
      <c r="F10" s="51"/>
      <c r="G10" s="8" t="s">
        <v>5</v>
      </c>
      <c r="H10" s="9" t="s">
        <v>6</v>
      </c>
      <c r="I10" s="10" t="s">
        <v>7</v>
      </c>
    </row>
    <row r="11" spans="2:10" x14ac:dyDescent="0.25">
      <c r="B11" s="11" t="s">
        <v>8</v>
      </c>
      <c r="C11" s="12"/>
      <c r="D11" s="45" t="s">
        <v>20</v>
      </c>
      <c r="E11" s="46"/>
      <c r="F11" s="46"/>
      <c r="G11" s="10">
        <v>1</v>
      </c>
      <c r="H11" s="13">
        <v>7</v>
      </c>
      <c r="I11" s="10" t="s">
        <v>9</v>
      </c>
    </row>
    <row r="12" spans="2:10" x14ac:dyDescent="0.25">
      <c r="B12" s="10" t="s">
        <v>10</v>
      </c>
      <c r="C12" s="14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9" t="s">
        <v>16</v>
      </c>
      <c r="I12" s="8" t="s">
        <v>17</v>
      </c>
    </row>
    <row r="13" spans="2:10" x14ac:dyDescent="0.25">
      <c r="B13" s="10">
        <v>1</v>
      </c>
      <c r="C13" s="23" t="s">
        <v>74</v>
      </c>
      <c r="D13" s="24">
        <v>86.343059999999994</v>
      </c>
      <c r="E13" s="19">
        <f t="shared" ref="E13:E50" si="0">D13*60/100</f>
        <v>51.805835999999999</v>
      </c>
      <c r="F13" s="25">
        <v>97.5</v>
      </c>
      <c r="G13" s="21">
        <f t="shared" ref="G13:G49" si="1">F13*40/100</f>
        <v>39</v>
      </c>
      <c r="H13" s="19">
        <f t="shared" ref="H13:H49" si="2">E13+G13</f>
        <v>90.805835999999999</v>
      </c>
      <c r="I13" s="37" t="s">
        <v>162</v>
      </c>
      <c r="J13" s="4"/>
    </row>
    <row r="14" spans="2:10" x14ac:dyDescent="0.25">
      <c r="B14" s="16">
        <v>2</v>
      </c>
      <c r="C14" s="17" t="s">
        <v>60</v>
      </c>
      <c r="D14" s="18">
        <v>88.643339999999995</v>
      </c>
      <c r="E14" s="19">
        <f t="shared" si="0"/>
        <v>53.186003999999997</v>
      </c>
      <c r="F14" s="20">
        <v>91.25</v>
      </c>
      <c r="G14" s="21">
        <f t="shared" si="1"/>
        <v>36.5</v>
      </c>
      <c r="H14" s="19">
        <f t="shared" si="2"/>
        <v>89.686003999999997</v>
      </c>
      <c r="I14" s="37" t="s">
        <v>162</v>
      </c>
      <c r="J14" s="4"/>
    </row>
    <row r="15" spans="2:10" x14ac:dyDescent="0.25">
      <c r="B15" s="10">
        <v>3</v>
      </c>
      <c r="C15" s="23" t="s">
        <v>83</v>
      </c>
      <c r="D15" s="24">
        <v>87.405640000000005</v>
      </c>
      <c r="E15" s="19">
        <f t="shared" si="0"/>
        <v>52.443384000000009</v>
      </c>
      <c r="F15" s="25">
        <v>91.25</v>
      </c>
      <c r="G15" s="21">
        <f t="shared" si="1"/>
        <v>36.5</v>
      </c>
      <c r="H15" s="19">
        <f t="shared" si="2"/>
        <v>88.943384000000009</v>
      </c>
      <c r="I15" s="37" t="s">
        <v>162</v>
      </c>
      <c r="J15" s="4"/>
    </row>
    <row r="16" spans="2:10" x14ac:dyDescent="0.25">
      <c r="B16" s="10">
        <v>4</v>
      </c>
      <c r="C16" s="17" t="s">
        <v>63</v>
      </c>
      <c r="D16" s="18">
        <v>84.731449999999995</v>
      </c>
      <c r="E16" s="19">
        <f t="shared" si="0"/>
        <v>50.83887</v>
      </c>
      <c r="F16" s="20">
        <v>86.25</v>
      </c>
      <c r="G16" s="21">
        <f t="shared" si="1"/>
        <v>34.5</v>
      </c>
      <c r="H16" s="19">
        <f t="shared" si="2"/>
        <v>85.33887</v>
      </c>
      <c r="I16" s="37" t="s">
        <v>162</v>
      </c>
    </row>
    <row r="17" spans="2:14" x14ac:dyDescent="0.25">
      <c r="B17" s="16">
        <v>5</v>
      </c>
      <c r="C17" s="17" t="s">
        <v>62</v>
      </c>
      <c r="D17" s="18">
        <v>86.351249999999993</v>
      </c>
      <c r="E17" s="19">
        <f t="shared" si="0"/>
        <v>51.810749999999999</v>
      </c>
      <c r="F17" s="20">
        <v>81.25</v>
      </c>
      <c r="G17" s="21">
        <f t="shared" si="1"/>
        <v>32.5</v>
      </c>
      <c r="H17" s="19">
        <f t="shared" si="2"/>
        <v>84.310749999999999</v>
      </c>
      <c r="I17" s="37" t="s">
        <v>162</v>
      </c>
    </row>
    <row r="18" spans="2:14" x14ac:dyDescent="0.25">
      <c r="B18" s="10">
        <v>6</v>
      </c>
      <c r="C18" s="17" t="s">
        <v>58</v>
      </c>
      <c r="D18" s="18">
        <v>83.188910000000007</v>
      </c>
      <c r="E18" s="19">
        <f t="shared" si="0"/>
        <v>49.913346000000004</v>
      </c>
      <c r="F18" s="20">
        <v>83.75</v>
      </c>
      <c r="G18" s="21">
        <f t="shared" si="1"/>
        <v>33.5</v>
      </c>
      <c r="H18" s="19">
        <f t="shared" si="2"/>
        <v>83.413346000000004</v>
      </c>
      <c r="I18" s="37" t="s">
        <v>162</v>
      </c>
    </row>
    <row r="19" spans="2:14" x14ac:dyDescent="0.25">
      <c r="B19" s="10">
        <v>7</v>
      </c>
      <c r="C19" s="23" t="s">
        <v>90</v>
      </c>
      <c r="D19" s="24">
        <v>81.285659999999993</v>
      </c>
      <c r="E19" s="19">
        <f t="shared" si="0"/>
        <v>48.771395999999996</v>
      </c>
      <c r="F19" s="25">
        <v>85</v>
      </c>
      <c r="G19" s="21">
        <f t="shared" si="1"/>
        <v>34</v>
      </c>
      <c r="H19" s="19">
        <f t="shared" si="2"/>
        <v>82.771395999999996</v>
      </c>
      <c r="I19" s="37" t="s">
        <v>162</v>
      </c>
    </row>
    <row r="20" spans="2:14" x14ac:dyDescent="0.25">
      <c r="B20" s="16">
        <v>8</v>
      </c>
      <c r="C20" s="23" t="s">
        <v>92</v>
      </c>
      <c r="D20" s="24">
        <v>85.634699999999995</v>
      </c>
      <c r="E20" s="19">
        <f t="shared" si="0"/>
        <v>51.380819999999993</v>
      </c>
      <c r="F20" s="25">
        <v>77.5</v>
      </c>
      <c r="G20" s="21">
        <f t="shared" si="1"/>
        <v>31</v>
      </c>
      <c r="H20" s="19">
        <f t="shared" si="2"/>
        <v>82.38082</v>
      </c>
      <c r="I20" s="37" t="s">
        <v>162</v>
      </c>
      <c r="J20" s="4"/>
    </row>
    <row r="21" spans="2:14" ht="18" customHeight="1" x14ac:dyDescent="0.25">
      <c r="B21" s="10">
        <v>9</v>
      </c>
      <c r="C21" s="17" t="s">
        <v>57</v>
      </c>
      <c r="D21" s="18">
        <v>87.284899999999993</v>
      </c>
      <c r="E21" s="19">
        <f t="shared" si="0"/>
        <v>52.37093999999999</v>
      </c>
      <c r="F21" s="20">
        <v>75</v>
      </c>
      <c r="G21" s="21">
        <f t="shared" si="1"/>
        <v>30</v>
      </c>
      <c r="H21" s="19">
        <f t="shared" si="2"/>
        <v>82.37093999999999</v>
      </c>
      <c r="I21" s="37" t="s">
        <v>162</v>
      </c>
    </row>
    <row r="22" spans="2:14" s="28" customFormat="1" ht="16.5" customHeight="1" x14ac:dyDescent="0.25">
      <c r="B22" s="10">
        <v>10</v>
      </c>
      <c r="C22" s="23" t="s">
        <v>88</v>
      </c>
      <c r="D22" s="24">
        <v>81.099580000000003</v>
      </c>
      <c r="E22" s="19">
        <f t="shared" si="0"/>
        <v>48.659748</v>
      </c>
      <c r="F22" s="25">
        <v>82.5</v>
      </c>
      <c r="G22" s="21">
        <f t="shared" si="1"/>
        <v>33</v>
      </c>
      <c r="H22" s="19">
        <f t="shared" si="2"/>
        <v>81.659748000000008</v>
      </c>
      <c r="I22" s="37" t="s">
        <v>162</v>
      </c>
      <c r="J22" s="27"/>
      <c r="K22" s="1"/>
      <c r="L22" s="1"/>
      <c r="M22" s="1"/>
      <c r="N22" s="1"/>
    </row>
    <row r="23" spans="2:14" x14ac:dyDescent="0.25">
      <c r="B23" s="16">
        <v>11</v>
      </c>
      <c r="C23" s="29" t="s">
        <v>81</v>
      </c>
      <c r="D23" s="24">
        <v>80.667680000000004</v>
      </c>
      <c r="E23" s="19">
        <f t="shared" si="0"/>
        <v>48.400608000000005</v>
      </c>
      <c r="F23" s="25">
        <v>81.25</v>
      </c>
      <c r="G23" s="21">
        <f t="shared" si="1"/>
        <v>32.5</v>
      </c>
      <c r="H23" s="19">
        <f t="shared" si="2"/>
        <v>80.900608000000005</v>
      </c>
      <c r="I23" s="26" t="s">
        <v>168</v>
      </c>
      <c r="J23" s="27"/>
    </row>
    <row r="24" spans="2:14" x14ac:dyDescent="0.25">
      <c r="B24" s="10">
        <v>12</v>
      </c>
      <c r="C24" s="23" t="s">
        <v>86</v>
      </c>
      <c r="D24" s="24">
        <v>84.736699999999999</v>
      </c>
      <c r="E24" s="19">
        <f t="shared" si="0"/>
        <v>50.842020000000005</v>
      </c>
      <c r="F24" s="25">
        <v>75</v>
      </c>
      <c r="G24" s="21">
        <f t="shared" si="1"/>
        <v>30</v>
      </c>
      <c r="H24" s="19">
        <f t="shared" si="2"/>
        <v>80.842020000000005</v>
      </c>
      <c r="I24" s="26" t="s">
        <v>168</v>
      </c>
    </row>
    <row r="25" spans="2:14" x14ac:dyDescent="0.25">
      <c r="B25" s="10">
        <v>13</v>
      </c>
      <c r="C25" s="17" t="s">
        <v>64</v>
      </c>
      <c r="D25" s="18">
        <v>79.695580000000007</v>
      </c>
      <c r="E25" s="19">
        <f t="shared" si="0"/>
        <v>47.817348000000003</v>
      </c>
      <c r="F25" s="20">
        <v>82.5</v>
      </c>
      <c r="G25" s="21">
        <f t="shared" si="1"/>
        <v>33</v>
      </c>
      <c r="H25" s="19">
        <f t="shared" si="2"/>
        <v>80.81734800000001</v>
      </c>
      <c r="I25" s="26" t="s">
        <v>168</v>
      </c>
    </row>
    <row r="26" spans="2:14" x14ac:dyDescent="0.25">
      <c r="B26" s="16">
        <v>14</v>
      </c>
      <c r="C26" s="17" t="s">
        <v>59</v>
      </c>
      <c r="D26" s="18">
        <v>83.360820000000004</v>
      </c>
      <c r="E26" s="19">
        <f t="shared" si="0"/>
        <v>50.016492</v>
      </c>
      <c r="F26" s="20">
        <v>76.25</v>
      </c>
      <c r="G26" s="21">
        <f t="shared" si="1"/>
        <v>30.5</v>
      </c>
      <c r="H26" s="19">
        <f t="shared" si="2"/>
        <v>80.516492</v>
      </c>
      <c r="I26" s="26" t="s">
        <v>168</v>
      </c>
    </row>
    <row r="27" spans="2:14" x14ac:dyDescent="0.25">
      <c r="B27" s="10">
        <v>15</v>
      </c>
      <c r="C27" s="23" t="s">
        <v>68</v>
      </c>
      <c r="D27" s="24">
        <v>82.748159999999999</v>
      </c>
      <c r="E27" s="19">
        <f t="shared" si="0"/>
        <v>49.648895999999993</v>
      </c>
      <c r="F27" s="25">
        <v>76.25</v>
      </c>
      <c r="G27" s="21">
        <f t="shared" si="1"/>
        <v>30.5</v>
      </c>
      <c r="H27" s="19">
        <f t="shared" si="2"/>
        <v>80.148895999999993</v>
      </c>
      <c r="I27" s="26" t="s">
        <v>168</v>
      </c>
    </row>
    <row r="28" spans="2:14" x14ac:dyDescent="0.25">
      <c r="B28" s="10">
        <v>16</v>
      </c>
      <c r="C28" s="23" t="s">
        <v>79</v>
      </c>
      <c r="D28" s="24">
        <v>79.81626</v>
      </c>
      <c r="E28" s="19">
        <f t="shared" si="0"/>
        <v>47.889755999999998</v>
      </c>
      <c r="F28" s="25">
        <v>80</v>
      </c>
      <c r="G28" s="21">
        <f t="shared" si="1"/>
        <v>32</v>
      </c>
      <c r="H28" s="19">
        <f t="shared" si="2"/>
        <v>79.889756000000006</v>
      </c>
      <c r="I28" s="26" t="s">
        <v>168</v>
      </c>
    </row>
    <row r="29" spans="2:14" x14ac:dyDescent="0.25">
      <c r="B29" s="16">
        <v>17</v>
      </c>
      <c r="C29" s="23" t="s">
        <v>67</v>
      </c>
      <c r="D29" s="24">
        <v>79.414640000000006</v>
      </c>
      <c r="E29" s="19">
        <f t="shared" si="0"/>
        <v>47.648784000000006</v>
      </c>
      <c r="F29" s="25">
        <v>80</v>
      </c>
      <c r="G29" s="21">
        <f t="shared" si="1"/>
        <v>32</v>
      </c>
      <c r="H29" s="19">
        <f t="shared" si="2"/>
        <v>79.648784000000006</v>
      </c>
      <c r="I29" s="26" t="s">
        <v>168</v>
      </c>
    </row>
    <row r="30" spans="2:14" x14ac:dyDescent="0.25">
      <c r="B30" s="10">
        <v>18</v>
      </c>
      <c r="C30" s="17" t="s">
        <v>66</v>
      </c>
      <c r="D30" s="18">
        <v>77.708359999999999</v>
      </c>
      <c r="E30" s="19">
        <f t="shared" si="0"/>
        <v>46.625015999999995</v>
      </c>
      <c r="F30" s="20">
        <v>82.5</v>
      </c>
      <c r="G30" s="21">
        <f t="shared" si="1"/>
        <v>33</v>
      </c>
      <c r="H30" s="19">
        <f t="shared" si="2"/>
        <v>79.625015999999988</v>
      </c>
      <c r="I30" s="26" t="s">
        <v>168</v>
      </c>
    </row>
    <row r="31" spans="2:14" x14ac:dyDescent="0.25">
      <c r="B31" s="10">
        <v>19</v>
      </c>
      <c r="C31" s="23" t="s">
        <v>75</v>
      </c>
      <c r="D31" s="24">
        <v>82.562910000000002</v>
      </c>
      <c r="E31" s="19">
        <f t="shared" si="0"/>
        <v>49.537745999999999</v>
      </c>
      <c r="F31" s="25">
        <v>75</v>
      </c>
      <c r="G31" s="21">
        <f t="shared" si="1"/>
        <v>30</v>
      </c>
      <c r="H31" s="19">
        <f t="shared" si="2"/>
        <v>79.537745999999999</v>
      </c>
      <c r="I31" s="26" t="s">
        <v>168</v>
      </c>
    </row>
    <row r="32" spans="2:14" x14ac:dyDescent="0.25">
      <c r="B32" s="16">
        <v>20</v>
      </c>
      <c r="C32" s="17" t="s">
        <v>65</v>
      </c>
      <c r="D32" s="18">
        <v>84.207260000000005</v>
      </c>
      <c r="E32" s="19">
        <f t="shared" si="0"/>
        <v>50.524356000000004</v>
      </c>
      <c r="F32" s="20">
        <v>71.25</v>
      </c>
      <c r="G32" s="21">
        <f t="shared" si="1"/>
        <v>28.5</v>
      </c>
      <c r="H32" s="19">
        <f t="shared" si="2"/>
        <v>79.024356000000012</v>
      </c>
      <c r="I32" s="26" t="s">
        <v>168</v>
      </c>
    </row>
    <row r="33" spans="2:14" x14ac:dyDescent="0.25">
      <c r="B33" s="10">
        <v>21</v>
      </c>
      <c r="C33" s="23" t="s">
        <v>89</v>
      </c>
      <c r="D33" s="24">
        <v>78.005610000000004</v>
      </c>
      <c r="E33" s="19">
        <f t="shared" si="0"/>
        <v>46.803366000000004</v>
      </c>
      <c r="F33" s="25">
        <v>78.75</v>
      </c>
      <c r="G33" s="21">
        <f t="shared" si="1"/>
        <v>31.5</v>
      </c>
      <c r="H33" s="19">
        <f t="shared" si="2"/>
        <v>78.303366000000011</v>
      </c>
      <c r="I33" s="26" t="s">
        <v>168</v>
      </c>
    </row>
    <row r="34" spans="2:14" x14ac:dyDescent="0.25">
      <c r="B34" s="10">
        <v>22</v>
      </c>
      <c r="C34" s="23" t="s">
        <v>78</v>
      </c>
      <c r="D34" s="24">
        <v>80.287080000000003</v>
      </c>
      <c r="E34" s="19">
        <f t="shared" si="0"/>
        <v>48.172247999999996</v>
      </c>
      <c r="F34" s="25">
        <v>75</v>
      </c>
      <c r="G34" s="21">
        <f t="shared" si="1"/>
        <v>30</v>
      </c>
      <c r="H34" s="19">
        <f t="shared" si="2"/>
        <v>78.172247999999996</v>
      </c>
      <c r="I34" s="26" t="s">
        <v>168</v>
      </c>
    </row>
    <row r="35" spans="2:14" x14ac:dyDescent="0.25">
      <c r="B35" s="16">
        <v>23</v>
      </c>
      <c r="C35" s="23" t="s">
        <v>85</v>
      </c>
      <c r="D35" s="24">
        <v>71.651650000000004</v>
      </c>
      <c r="E35" s="19">
        <f t="shared" si="0"/>
        <v>42.990990000000004</v>
      </c>
      <c r="F35" s="25">
        <v>87.5</v>
      </c>
      <c r="G35" s="21">
        <f t="shared" si="1"/>
        <v>35</v>
      </c>
      <c r="H35" s="19">
        <f t="shared" si="2"/>
        <v>77.990990000000011</v>
      </c>
      <c r="I35" s="26" t="s">
        <v>168</v>
      </c>
    </row>
    <row r="36" spans="2:14" x14ac:dyDescent="0.25">
      <c r="B36" s="10">
        <v>24</v>
      </c>
      <c r="C36" s="23" t="s">
        <v>76</v>
      </c>
      <c r="D36" s="24">
        <v>84.277789999999996</v>
      </c>
      <c r="E36" s="19">
        <f t="shared" si="0"/>
        <v>50.566673999999992</v>
      </c>
      <c r="F36" s="25">
        <v>67.5</v>
      </c>
      <c r="G36" s="21">
        <f t="shared" si="1"/>
        <v>27</v>
      </c>
      <c r="H36" s="19">
        <f t="shared" si="2"/>
        <v>77.566673999999992</v>
      </c>
      <c r="I36" s="26" t="s">
        <v>168</v>
      </c>
    </row>
    <row r="37" spans="2:14" x14ac:dyDescent="0.25">
      <c r="B37" s="10">
        <v>25</v>
      </c>
      <c r="C37" s="23" t="s">
        <v>70</v>
      </c>
      <c r="D37" s="24">
        <v>76.574489999999997</v>
      </c>
      <c r="E37" s="19">
        <f t="shared" si="0"/>
        <v>45.944693999999998</v>
      </c>
      <c r="F37" s="25">
        <v>77.5</v>
      </c>
      <c r="G37" s="21">
        <f t="shared" si="1"/>
        <v>31</v>
      </c>
      <c r="H37" s="19">
        <f t="shared" si="2"/>
        <v>76.944693999999998</v>
      </c>
      <c r="I37" s="26" t="s">
        <v>168</v>
      </c>
    </row>
    <row r="38" spans="2:14" x14ac:dyDescent="0.25">
      <c r="B38" s="16">
        <v>26</v>
      </c>
      <c r="C38" s="23" t="s">
        <v>82</v>
      </c>
      <c r="D38" s="24">
        <v>78.176379999999995</v>
      </c>
      <c r="E38" s="19">
        <f t="shared" si="0"/>
        <v>46.905828</v>
      </c>
      <c r="F38" s="25">
        <v>75</v>
      </c>
      <c r="G38" s="21">
        <f t="shared" si="1"/>
        <v>30</v>
      </c>
      <c r="H38" s="19">
        <f t="shared" si="2"/>
        <v>76.905828</v>
      </c>
      <c r="I38" s="26" t="s">
        <v>168</v>
      </c>
    </row>
    <row r="39" spans="2:14" x14ac:dyDescent="0.25">
      <c r="B39" s="10">
        <v>27</v>
      </c>
      <c r="C39" s="29" t="s">
        <v>69</v>
      </c>
      <c r="D39" s="24">
        <v>81.864890000000003</v>
      </c>
      <c r="E39" s="19">
        <f t="shared" si="0"/>
        <v>49.118933999999996</v>
      </c>
      <c r="F39" s="25">
        <v>65</v>
      </c>
      <c r="G39" s="21">
        <f t="shared" si="1"/>
        <v>26</v>
      </c>
      <c r="H39" s="19">
        <f t="shared" si="2"/>
        <v>75.118933999999996</v>
      </c>
      <c r="I39" s="26" t="s">
        <v>168</v>
      </c>
    </row>
    <row r="40" spans="2:14" x14ac:dyDescent="0.25">
      <c r="B40" s="10">
        <v>28</v>
      </c>
      <c r="C40" s="23" t="s">
        <v>91</v>
      </c>
      <c r="D40" s="24">
        <v>82.549440000000004</v>
      </c>
      <c r="E40" s="19">
        <f t="shared" si="0"/>
        <v>49.529664000000004</v>
      </c>
      <c r="F40" s="25">
        <v>63.75</v>
      </c>
      <c r="G40" s="21">
        <f t="shared" si="1"/>
        <v>25.5</v>
      </c>
      <c r="H40" s="19">
        <f t="shared" si="2"/>
        <v>75.029663999999997</v>
      </c>
      <c r="I40" s="26" t="s">
        <v>168</v>
      </c>
    </row>
    <row r="41" spans="2:14" x14ac:dyDescent="0.25">
      <c r="B41" s="16">
        <v>29</v>
      </c>
      <c r="C41" s="23" t="s">
        <v>87</v>
      </c>
      <c r="D41" s="24">
        <v>76.939530000000005</v>
      </c>
      <c r="E41" s="19">
        <f t="shared" si="0"/>
        <v>46.163717999999996</v>
      </c>
      <c r="F41" s="25">
        <v>68.75</v>
      </c>
      <c r="G41" s="21">
        <f t="shared" si="1"/>
        <v>27.5</v>
      </c>
      <c r="H41" s="19">
        <f t="shared" si="2"/>
        <v>73.663717999999989</v>
      </c>
      <c r="I41" s="26" t="s">
        <v>168</v>
      </c>
    </row>
    <row r="42" spans="2:14" x14ac:dyDescent="0.25">
      <c r="B42" s="10">
        <v>30</v>
      </c>
      <c r="C42" s="23" t="s">
        <v>77</v>
      </c>
      <c r="D42" s="24">
        <v>81.950370000000007</v>
      </c>
      <c r="E42" s="19">
        <f t="shared" si="0"/>
        <v>49.170222000000003</v>
      </c>
      <c r="F42" s="25">
        <v>53.75</v>
      </c>
      <c r="G42" s="21">
        <f t="shared" si="1"/>
        <v>21.5</v>
      </c>
      <c r="H42" s="19">
        <f t="shared" si="2"/>
        <v>70.670221999999995</v>
      </c>
      <c r="I42" s="26" t="s">
        <v>168</v>
      </c>
    </row>
    <row r="43" spans="2:14" x14ac:dyDescent="0.25">
      <c r="B43" s="10">
        <v>31</v>
      </c>
      <c r="C43" s="23" t="s">
        <v>73</v>
      </c>
      <c r="D43" s="24">
        <v>75.882360000000006</v>
      </c>
      <c r="E43" s="19">
        <f t="shared" si="0"/>
        <v>45.529415999999998</v>
      </c>
      <c r="F43" s="25">
        <v>61.25</v>
      </c>
      <c r="G43" s="21">
        <f t="shared" si="1"/>
        <v>24.5</v>
      </c>
      <c r="H43" s="19">
        <f t="shared" si="2"/>
        <v>70.029415999999998</v>
      </c>
      <c r="I43" s="26" t="s">
        <v>168</v>
      </c>
    </row>
    <row r="44" spans="2:14" x14ac:dyDescent="0.25">
      <c r="B44" s="16">
        <v>32</v>
      </c>
      <c r="C44" s="23" t="s">
        <v>80</v>
      </c>
      <c r="D44" s="24">
        <v>74.308030000000002</v>
      </c>
      <c r="E44" s="19">
        <f t="shared" si="0"/>
        <v>44.584818000000006</v>
      </c>
      <c r="F44" s="25">
        <v>61.25</v>
      </c>
      <c r="G44" s="21">
        <f t="shared" si="1"/>
        <v>24.5</v>
      </c>
      <c r="H44" s="19">
        <f t="shared" si="2"/>
        <v>69.084818000000013</v>
      </c>
      <c r="I44" s="26" t="s">
        <v>168</v>
      </c>
    </row>
    <row r="45" spans="2:14" x14ac:dyDescent="0.25">
      <c r="B45" s="10">
        <v>33</v>
      </c>
      <c r="C45" s="23" t="s">
        <v>71</v>
      </c>
      <c r="D45" s="24">
        <v>71.588499999999996</v>
      </c>
      <c r="E45" s="19">
        <f t="shared" si="0"/>
        <v>42.953099999999992</v>
      </c>
      <c r="F45" s="25">
        <v>57.5</v>
      </c>
      <c r="G45" s="21">
        <f t="shared" si="1"/>
        <v>23</v>
      </c>
      <c r="H45" s="19">
        <f t="shared" si="2"/>
        <v>65.953099999999992</v>
      </c>
      <c r="I45" s="26" t="s">
        <v>168</v>
      </c>
    </row>
    <row r="46" spans="2:14" x14ac:dyDescent="0.25">
      <c r="B46" s="10">
        <v>34</v>
      </c>
      <c r="C46" s="23" t="s">
        <v>72</v>
      </c>
      <c r="D46" s="24">
        <v>75.262129999999999</v>
      </c>
      <c r="E46" s="19">
        <f t="shared" si="0"/>
        <v>45.157277999999998</v>
      </c>
      <c r="F46" s="25">
        <v>51.25</v>
      </c>
      <c r="G46" s="21">
        <f t="shared" si="1"/>
        <v>20.5</v>
      </c>
      <c r="H46" s="19">
        <f t="shared" si="2"/>
        <v>65.657277999999991</v>
      </c>
      <c r="I46" s="26" t="s">
        <v>168</v>
      </c>
    </row>
    <row r="47" spans="2:14" x14ac:dyDescent="0.25">
      <c r="B47" s="16">
        <v>35</v>
      </c>
      <c r="C47" s="22" t="s">
        <v>61</v>
      </c>
      <c r="D47" s="18">
        <v>81.811670000000007</v>
      </c>
      <c r="E47" s="19">
        <f t="shared" si="0"/>
        <v>49.087002000000005</v>
      </c>
      <c r="F47" s="20">
        <v>97.5</v>
      </c>
      <c r="G47" s="21">
        <f t="shared" si="1"/>
        <v>39</v>
      </c>
      <c r="H47" s="19">
        <f t="shared" si="2"/>
        <v>88.087002000000012</v>
      </c>
      <c r="I47" s="26" t="s">
        <v>167</v>
      </c>
    </row>
    <row r="48" spans="2:14" s="28" customFormat="1" ht="16.5" customHeight="1" x14ac:dyDescent="0.25">
      <c r="B48" s="10">
        <v>36</v>
      </c>
      <c r="C48" s="29" t="s">
        <v>84</v>
      </c>
      <c r="D48" s="24">
        <v>84.454949999999997</v>
      </c>
      <c r="E48" s="19">
        <f t="shared" si="0"/>
        <v>50.672969999999992</v>
      </c>
      <c r="F48" s="25">
        <v>78.75</v>
      </c>
      <c r="G48" s="21">
        <f t="shared" si="1"/>
        <v>31.5</v>
      </c>
      <c r="H48" s="19">
        <f t="shared" si="2"/>
        <v>82.172969999999992</v>
      </c>
      <c r="I48" s="41" t="s">
        <v>167</v>
      </c>
      <c r="J48" s="27"/>
      <c r="K48" s="1"/>
      <c r="L48" s="1"/>
      <c r="M48" s="1"/>
      <c r="N48" s="1"/>
    </row>
    <row r="49" spans="2:9" x14ac:dyDescent="0.25">
      <c r="B49" s="10">
        <v>37</v>
      </c>
      <c r="C49" s="33" t="s">
        <v>163</v>
      </c>
      <c r="D49" s="15">
        <v>78.657380000000003</v>
      </c>
      <c r="E49" s="15">
        <f t="shared" si="0"/>
        <v>47.194427999999995</v>
      </c>
      <c r="F49" s="36">
        <v>53.75</v>
      </c>
      <c r="G49" s="36">
        <f t="shared" si="1"/>
        <v>21.5</v>
      </c>
      <c r="H49" s="15">
        <f t="shared" si="2"/>
        <v>68.694427999999988</v>
      </c>
      <c r="I49" s="10" t="s">
        <v>164</v>
      </c>
    </row>
    <row r="50" spans="2:9" x14ac:dyDescent="0.25">
      <c r="B50" s="10">
        <v>38</v>
      </c>
      <c r="C50" s="33" t="s">
        <v>171</v>
      </c>
      <c r="D50" s="15">
        <v>73.068740000000005</v>
      </c>
      <c r="E50" s="15">
        <f t="shared" si="0"/>
        <v>43.841244000000003</v>
      </c>
      <c r="F50" s="36"/>
      <c r="G50" s="33"/>
      <c r="H50" s="33"/>
      <c r="I50" s="10" t="s">
        <v>164</v>
      </c>
    </row>
    <row r="51" spans="2:9" x14ac:dyDescent="0.25">
      <c r="C51" s="30"/>
      <c r="D51" s="30"/>
      <c r="E51" s="30"/>
      <c r="F51" s="30"/>
      <c r="G51" s="30"/>
      <c r="H51" s="30"/>
      <c r="I51" s="31"/>
    </row>
    <row r="52" spans="2:9" x14ac:dyDescent="0.25">
      <c r="C52" s="30"/>
      <c r="D52" s="30"/>
      <c r="E52" s="30"/>
      <c r="F52" s="30"/>
      <c r="G52" s="30"/>
      <c r="H52" s="30"/>
      <c r="I52" s="31"/>
    </row>
    <row r="53" spans="2:9" x14ac:dyDescent="0.25">
      <c r="C53" s="30"/>
      <c r="D53" s="30"/>
      <c r="E53" s="30"/>
      <c r="F53" s="30"/>
      <c r="G53" s="30"/>
      <c r="H53" s="30"/>
      <c r="I53" s="31"/>
    </row>
    <row r="54" spans="2:9" x14ac:dyDescent="0.25">
      <c r="C54" s="30"/>
      <c r="D54" s="30"/>
      <c r="E54" s="30"/>
      <c r="F54" s="30"/>
      <c r="G54" s="30"/>
      <c r="H54" s="30"/>
      <c r="I54" s="31"/>
    </row>
    <row r="57" spans="2:9" x14ac:dyDescent="0.25">
      <c r="C57" s="30"/>
      <c r="D57" s="30"/>
      <c r="E57" s="30"/>
      <c r="F57" s="30"/>
      <c r="G57" s="30"/>
      <c r="H57" s="30"/>
      <c r="I57" s="31"/>
    </row>
    <row r="58" spans="2:9" x14ac:dyDescent="0.25">
      <c r="C58" s="30"/>
      <c r="D58" s="30"/>
      <c r="E58" s="30"/>
      <c r="F58" s="30"/>
      <c r="G58" s="30"/>
      <c r="H58" s="30"/>
      <c r="I58" s="31"/>
    </row>
  </sheetData>
  <sortState ref="B13:I46">
    <sortCondition descending="1" ref="H13"/>
  </sortState>
  <mergeCells count="7">
    <mergeCell ref="D11:F11"/>
    <mergeCell ref="C2:I2"/>
    <mergeCell ref="C3:I3"/>
    <mergeCell ref="C4:I4"/>
    <mergeCell ref="C7:G7"/>
    <mergeCell ref="C8:G8"/>
    <mergeCell ref="D10:F10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5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N50"/>
  <sheetViews>
    <sheetView zoomScaleNormal="100" workbookViewId="0">
      <selection activeCell="F5" sqref="F5"/>
    </sheetView>
  </sheetViews>
  <sheetFormatPr defaultRowHeight="15.75" x14ac:dyDescent="0.25"/>
  <cols>
    <col min="1" max="1" width="4" style="1" customWidth="1"/>
    <col min="2" max="2" width="8.7109375" style="2" customWidth="1"/>
    <col min="3" max="3" width="29.85546875" style="1" customWidth="1"/>
    <col min="4" max="4" width="12.5703125" style="1" customWidth="1"/>
    <col min="5" max="5" width="12" style="1" customWidth="1"/>
    <col min="6" max="6" width="17" style="1" customWidth="1"/>
    <col min="7" max="7" width="18" style="1" customWidth="1"/>
    <col min="8" max="8" width="12.140625" style="1" customWidth="1"/>
    <col min="9" max="9" width="31.28515625" style="2" customWidth="1"/>
    <col min="10" max="10" width="6" style="2" customWidth="1"/>
    <col min="11" max="16384" width="9.140625" style="1"/>
  </cols>
  <sheetData>
    <row r="1" spans="2:10" x14ac:dyDescent="0.25">
      <c r="F1" s="2" t="s">
        <v>0</v>
      </c>
    </row>
    <row r="2" spans="2:10" x14ac:dyDescent="0.25">
      <c r="C2" s="47" t="s">
        <v>1</v>
      </c>
      <c r="D2" s="47"/>
      <c r="E2" s="47"/>
      <c r="F2" s="47"/>
      <c r="G2" s="47"/>
      <c r="H2" s="47"/>
      <c r="I2" s="47"/>
    </row>
    <row r="3" spans="2:10" x14ac:dyDescent="0.25">
      <c r="C3" s="47" t="s">
        <v>175</v>
      </c>
      <c r="D3" s="47"/>
      <c r="E3" s="47"/>
      <c r="F3" s="47"/>
      <c r="G3" s="47"/>
      <c r="H3" s="47"/>
      <c r="I3" s="47"/>
    </row>
    <row r="4" spans="2:10" x14ac:dyDescent="0.25">
      <c r="C4" s="48">
        <v>43482</v>
      </c>
      <c r="D4" s="47"/>
      <c r="E4" s="47"/>
      <c r="F4" s="47"/>
      <c r="G4" s="47"/>
      <c r="H4" s="47"/>
      <c r="I4" s="47"/>
    </row>
    <row r="5" spans="2:10" x14ac:dyDescent="0.25">
      <c r="C5" s="3" t="s">
        <v>2</v>
      </c>
      <c r="D5" s="4"/>
      <c r="E5" s="4"/>
      <c r="F5" s="4"/>
      <c r="G5" s="4"/>
      <c r="H5" s="4"/>
      <c r="I5" s="4"/>
    </row>
    <row r="6" spans="2:10" x14ac:dyDescent="0.25">
      <c r="C6" s="32" t="s">
        <v>169</v>
      </c>
      <c r="D6" s="4"/>
      <c r="E6" s="4"/>
      <c r="F6" s="4"/>
      <c r="G6" s="4"/>
      <c r="H6" s="4"/>
      <c r="I6" s="4"/>
    </row>
    <row r="7" spans="2:10" x14ac:dyDescent="0.25">
      <c r="C7" s="49" t="s">
        <v>174</v>
      </c>
      <c r="D7" s="49"/>
      <c r="E7" s="49"/>
      <c r="F7" s="49"/>
      <c r="G7" s="49"/>
      <c r="H7" s="4"/>
      <c r="I7" s="4"/>
    </row>
    <row r="8" spans="2:10" x14ac:dyDescent="0.25">
      <c r="C8" s="49" t="s">
        <v>3</v>
      </c>
      <c r="D8" s="49"/>
      <c r="E8" s="49"/>
      <c r="F8" s="49"/>
      <c r="G8" s="49"/>
      <c r="H8" s="4"/>
      <c r="I8" s="4"/>
    </row>
    <row r="10" spans="2:10" x14ac:dyDescent="0.25">
      <c r="B10" s="6" t="s">
        <v>4</v>
      </c>
      <c r="C10" s="7"/>
      <c r="D10" s="50" t="s">
        <v>18</v>
      </c>
      <c r="E10" s="51"/>
      <c r="F10" s="51"/>
      <c r="G10" s="8" t="s">
        <v>5</v>
      </c>
      <c r="H10" s="9" t="s">
        <v>6</v>
      </c>
      <c r="I10" s="10" t="s">
        <v>7</v>
      </c>
    </row>
    <row r="11" spans="2:10" x14ac:dyDescent="0.25">
      <c r="B11" s="11" t="s">
        <v>8</v>
      </c>
      <c r="C11" s="12"/>
      <c r="D11" s="45" t="s">
        <v>21</v>
      </c>
      <c r="E11" s="46"/>
      <c r="F11" s="46"/>
      <c r="G11" s="10">
        <v>1</v>
      </c>
      <c r="H11" s="13">
        <v>7</v>
      </c>
      <c r="I11" s="10" t="s">
        <v>9</v>
      </c>
    </row>
    <row r="12" spans="2:10" x14ac:dyDescent="0.25">
      <c r="B12" s="10" t="s">
        <v>10</v>
      </c>
      <c r="C12" s="14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9" t="s">
        <v>16</v>
      </c>
      <c r="I12" s="8" t="s">
        <v>17</v>
      </c>
    </row>
    <row r="13" spans="2:10" x14ac:dyDescent="0.25">
      <c r="B13" s="16">
        <v>1</v>
      </c>
      <c r="C13" s="23" t="s">
        <v>52</v>
      </c>
      <c r="D13" s="24">
        <v>85.371780000000001</v>
      </c>
      <c r="E13" s="19">
        <f t="shared" ref="E13:E44" si="0">D13*60/100</f>
        <v>51.223068000000005</v>
      </c>
      <c r="F13" s="25">
        <v>87.5</v>
      </c>
      <c r="G13" s="21">
        <f t="shared" ref="G13:G44" si="1">F13*40/100</f>
        <v>35</v>
      </c>
      <c r="H13" s="19">
        <f t="shared" ref="H13:H44" si="2">E13+G13</f>
        <v>86.223068000000012</v>
      </c>
      <c r="I13" s="42" t="s">
        <v>162</v>
      </c>
      <c r="J13" s="4"/>
    </row>
    <row r="14" spans="2:10" x14ac:dyDescent="0.25">
      <c r="B14" s="16">
        <v>2</v>
      </c>
      <c r="C14" s="17" t="s">
        <v>31</v>
      </c>
      <c r="D14" s="18">
        <v>84.858800000000002</v>
      </c>
      <c r="E14" s="19">
        <f t="shared" si="0"/>
        <v>50.915280000000003</v>
      </c>
      <c r="F14" s="20">
        <v>75</v>
      </c>
      <c r="G14" s="21">
        <f t="shared" si="1"/>
        <v>30</v>
      </c>
      <c r="H14" s="19">
        <f t="shared" si="2"/>
        <v>80.915279999999996</v>
      </c>
      <c r="I14" s="42" t="s">
        <v>162</v>
      </c>
      <c r="J14" s="4"/>
    </row>
    <row r="15" spans="2:10" x14ac:dyDescent="0.25">
      <c r="B15" s="16">
        <v>3</v>
      </c>
      <c r="C15" s="23" t="s">
        <v>43</v>
      </c>
      <c r="D15" s="24">
        <v>80.330169999999995</v>
      </c>
      <c r="E15" s="19">
        <f t="shared" si="0"/>
        <v>48.198101999999999</v>
      </c>
      <c r="F15" s="25">
        <v>80</v>
      </c>
      <c r="G15" s="21">
        <f t="shared" si="1"/>
        <v>32</v>
      </c>
      <c r="H15" s="19">
        <f t="shared" si="2"/>
        <v>80.198102000000006</v>
      </c>
      <c r="I15" s="42" t="s">
        <v>162</v>
      </c>
      <c r="J15" s="4"/>
    </row>
    <row r="16" spans="2:10" x14ac:dyDescent="0.25">
      <c r="B16" s="16">
        <v>4</v>
      </c>
      <c r="C16" s="29" t="s">
        <v>41</v>
      </c>
      <c r="D16" s="24">
        <v>81.406199999999998</v>
      </c>
      <c r="E16" s="19">
        <f t="shared" si="0"/>
        <v>48.843720000000005</v>
      </c>
      <c r="F16" s="25">
        <v>75</v>
      </c>
      <c r="G16" s="21">
        <f t="shared" si="1"/>
        <v>30</v>
      </c>
      <c r="H16" s="19">
        <f t="shared" si="2"/>
        <v>78.843720000000005</v>
      </c>
      <c r="I16" s="42" t="s">
        <v>162</v>
      </c>
    </row>
    <row r="17" spans="2:14" x14ac:dyDescent="0.25">
      <c r="B17" s="16">
        <v>5</v>
      </c>
      <c r="C17" s="17" t="s">
        <v>36</v>
      </c>
      <c r="D17" s="18">
        <v>86.347710000000006</v>
      </c>
      <c r="E17" s="19">
        <f t="shared" si="0"/>
        <v>51.808626000000004</v>
      </c>
      <c r="F17" s="20">
        <v>65</v>
      </c>
      <c r="G17" s="21">
        <f t="shared" si="1"/>
        <v>26</v>
      </c>
      <c r="H17" s="19">
        <f t="shared" si="2"/>
        <v>77.808626000000004</v>
      </c>
      <c r="I17" s="42" t="s">
        <v>162</v>
      </c>
    </row>
    <row r="18" spans="2:14" x14ac:dyDescent="0.25">
      <c r="B18" s="16">
        <v>6</v>
      </c>
      <c r="C18" s="23" t="s">
        <v>55</v>
      </c>
      <c r="D18" s="24">
        <v>79.603819999999999</v>
      </c>
      <c r="E18" s="19">
        <f t="shared" si="0"/>
        <v>47.762291999999995</v>
      </c>
      <c r="F18" s="25">
        <v>75</v>
      </c>
      <c r="G18" s="21">
        <f t="shared" si="1"/>
        <v>30</v>
      </c>
      <c r="H18" s="19">
        <f t="shared" si="2"/>
        <v>77.762292000000002</v>
      </c>
      <c r="I18" s="42" t="s">
        <v>162</v>
      </c>
    </row>
    <row r="19" spans="2:14" x14ac:dyDescent="0.25">
      <c r="B19" s="16">
        <v>7</v>
      </c>
      <c r="C19" s="23" t="s">
        <v>51</v>
      </c>
      <c r="D19" s="24">
        <v>80.04804</v>
      </c>
      <c r="E19" s="19">
        <f t="shared" si="0"/>
        <v>48.028824000000007</v>
      </c>
      <c r="F19" s="25">
        <v>72.5</v>
      </c>
      <c r="G19" s="21">
        <f t="shared" si="1"/>
        <v>29</v>
      </c>
      <c r="H19" s="19">
        <f t="shared" si="2"/>
        <v>77.028824000000014</v>
      </c>
      <c r="I19" s="42" t="s">
        <v>162</v>
      </c>
    </row>
    <row r="20" spans="2:14" x14ac:dyDescent="0.25">
      <c r="B20" s="16">
        <v>8</v>
      </c>
      <c r="C20" s="22" t="s">
        <v>34</v>
      </c>
      <c r="D20" s="18">
        <v>76.268029999999996</v>
      </c>
      <c r="E20" s="19">
        <f t="shared" si="0"/>
        <v>45.760818</v>
      </c>
      <c r="F20" s="20">
        <v>77.5</v>
      </c>
      <c r="G20" s="21">
        <f t="shared" si="1"/>
        <v>31</v>
      </c>
      <c r="H20" s="19">
        <f t="shared" si="2"/>
        <v>76.760818</v>
      </c>
      <c r="I20" s="42" t="s">
        <v>162</v>
      </c>
      <c r="J20" s="4"/>
    </row>
    <row r="21" spans="2:14" ht="18" customHeight="1" x14ac:dyDescent="0.25">
      <c r="B21" s="16">
        <v>9</v>
      </c>
      <c r="C21" s="29" t="s">
        <v>56</v>
      </c>
      <c r="D21" s="24">
        <v>79.356179999999995</v>
      </c>
      <c r="E21" s="19">
        <f t="shared" si="0"/>
        <v>47.613707999999995</v>
      </c>
      <c r="F21" s="25">
        <v>72.5</v>
      </c>
      <c r="G21" s="21">
        <f t="shared" si="1"/>
        <v>29</v>
      </c>
      <c r="H21" s="19">
        <f t="shared" si="2"/>
        <v>76.613708000000003</v>
      </c>
      <c r="I21" s="42" t="s">
        <v>162</v>
      </c>
    </row>
    <row r="22" spans="2:14" s="28" customFormat="1" ht="16.5" customHeight="1" x14ac:dyDescent="0.25">
      <c r="B22" s="16">
        <v>10</v>
      </c>
      <c r="C22" s="23" t="s">
        <v>47</v>
      </c>
      <c r="D22" s="24">
        <v>71.572140000000005</v>
      </c>
      <c r="E22" s="19">
        <f t="shared" si="0"/>
        <v>42.943284000000006</v>
      </c>
      <c r="F22" s="25">
        <v>83.75</v>
      </c>
      <c r="G22" s="21">
        <f t="shared" si="1"/>
        <v>33.5</v>
      </c>
      <c r="H22" s="19">
        <f t="shared" si="2"/>
        <v>76.443284000000006</v>
      </c>
      <c r="I22" s="42" t="s">
        <v>162</v>
      </c>
      <c r="J22" s="27"/>
      <c r="K22" s="1"/>
      <c r="L22" s="1"/>
      <c r="M22" s="1"/>
      <c r="N22" s="1"/>
    </row>
    <row r="23" spans="2:14" s="28" customFormat="1" ht="16.5" customHeight="1" x14ac:dyDescent="0.25">
      <c r="B23" s="16">
        <v>11</v>
      </c>
      <c r="C23" s="17" t="s">
        <v>33</v>
      </c>
      <c r="D23" s="18">
        <v>73.690889999999996</v>
      </c>
      <c r="E23" s="19">
        <f t="shared" si="0"/>
        <v>44.214533999999993</v>
      </c>
      <c r="F23" s="20">
        <v>80</v>
      </c>
      <c r="G23" s="21">
        <f t="shared" si="1"/>
        <v>32</v>
      </c>
      <c r="H23" s="19">
        <f t="shared" si="2"/>
        <v>76.214533999999986</v>
      </c>
      <c r="I23" s="26" t="s">
        <v>168</v>
      </c>
      <c r="J23" s="27"/>
      <c r="K23" s="1"/>
      <c r="L23" s="1"/>
      <c r="M23" s="1"/>
      <c r="N23" s="1"/>
    </row>
    <row r="24" spans="2:14" x14ac:dyDescent="0.25">
      <c r="B24" s="16">
        <v>12</v>
      </c>
      <c r="C24" s="23" t="s">
        <v>39</v>
      </c>
      <c r="D24" s="24">
        <v>78.9024</v>
      </c>
      <c r="E24" s="19">
        <f t="shared" si="0"/>
        <v>47.341440000000006</v>
      </c>
      <c r="F24" s="25">
        <v>70</v>
      </c>
      <c r="G24" s="21">
        <f t="shared" si="1"/>
        <v>28</v>
      </c>
      <c r="H24" s="19">
        <f t="shared" si="2"/>
        <v>75.341440000000006</v>
      </c>
      <c r="I24" s="26" t="s">
        <v>168</v>
      </c>
    </row>
    <row r="25" spans="2:14" x14ac:dyDescent="0.25">
      <c r="B25" s="16">
        <v>13</v>
      </c>
      <c r="C25" s="23" t="s">
        <v>54</v>
      </c>
      <c r="D25" s="24">
        <v>88.739379999999997</v>
      </c>
      <c r="E25" s="19">
        <f t="shared" si="0"/>
        <v>53.243628000000001</v>
      </c>
      <c r="F25" s="25">
        <v>55</v>
      </c>
      <c r="G25" s="21">
        <f t="shared" si="1"/>
        <v>22</v>
      </c>
      <c r="H25" s="19">
        <f t="shared" si="2"/>
        <v>75.243628000000001</v>
      </c>
      <c r="I25" s="26" t="s">
        <v>168</v>
      </c>
    </row>
    <row r="26" spans="2:14" x14ac:dyDescent="0.25">
      <c r="B26" s="16">
        <v>14</v>
      </c>
      <c r="C26" s="23" t="s">
        <v>44</v>
      </c>
      <c r="D26" s="24">
        <v>80.557130000000001</v>
      </c>
      <c r="E26" s="19">
        <f t="shared" si="0"/>
        <v>48.334278000000005</v>
      </c>
      <c r="F26" s="25">
        <v>65</v>
      </c>
      <c r="G26" s="21">
        <f t="shared" si="1"/>
        <v>26</v>
      </c>
      <c r="H26" s="19">
        <f t="shared" si="2"/>
        <v>74.334278000000012</v>
      </c>
      <c r="I26" s="26" t="s">
        <v>168</v>
      </c>
    </row>
    <row r="27" spans="2:14" x14ac:dyDescent="0.25">
      <c r="B27" s="16">
        <v>15</v>
      </c>
      <c r="C27" s="17" t="s">
        <v>37</v>
      </c>
      <c r="D27" s="18">
        <v>76.463329999999999</v>
      </c>
      <c r="E27" s="19">
        <f t="shared" si="0"/>
        <v>45.877997999999998</v>
      </c>
      <c r="F27" s="20">
        <v>68.75</v>
      </c>
      <c r="G27" s="21">
        <f t="shared" si="1"/>
        <v>27.5</v>
      </c>
      <c r="H27" s="19">
        <f t="shared" si="2"/>
        <v>73.377997999999991</v>
      </c>
      <c r="I27" s="26" t="s">
        <v>168</v>
      </c>
    </row>
    <row r="28" spans="2:14" x14ac:dyDescent="0.25">
      <c r="B28" s="16">
        <v>16</v>
      </c>
      <c r="C28" s="23" t="s">
        <v>50</v>
      </c>
      <c r="D28" s="24">
        <v>70.365679999999998</v>
      </c>
      <c r="E28" s="19">
        <f t="shared" si="0"/>
        <v>42.219408000000001</v>
      </c>
      <c r="F28" s="25">
        <v>71.25</v>
      </c>
      <c r="G28" s="21">
        <f t="shared" si="1"/>
        <v>28.5</v>
      </c>
      <c r="H28" s="19">
        <f t="shared" si="2"/>
        <v>70.719408000000001</v>
      </c>
      <c r="I28" s="26" t="s">
        <v>168</v>
      </c>
    </row>
    <row r="29" spans="2:14" x14ac:dyDescent="0.25">
      <c r="B29" s="16">
        <v>17</v>
      </c>
      <c r="C29" s="23" t="s">
        <v>49</v>
      </c>
      <c r="D29" s="24">
        <v>72.429680000000005</v>
      </c>
      <c r="E29" s="19">
        <f t="shared" si="0"/>
        <v>43.457808000000007</v>
      </c>
      <c r="F29" s="25">
        <v>66.25</v>
      </c>
      <c r="G29" s="21">
        <f t="shared" si="1"/>
        <v>26.5</v>
      </c>
      <c r="H29" s="19">
        <f t="shared" si="2"/>
        <v>69.957808</v>
      </c>
      <c r="I29" s="26" t="s">
        <v>168</v>
      </c>
    </row>
    <row r="30" spans="2:14" x14ac:dyDescent="0.25">
      <c r="B30" s="16">
        <v>18</v>
      </c>
      <c r="C30" s="29" t="s">
        <v>53</v>
      </c>
      <c r="D30" s="24">
        <v>74.640829999999994</v>
      </c>
      <c r="E30" s="19">
        <f t="shared" si="0"/>
        <v>44.784497999999992</v>
      </c>
      <c r="F30" s="25">
        <v>61.25</v>
      </c>
      <c r="G30" s="21">
        <f t="shared" si="1"/>
        <v>24.5</v>
      </c>
      <c r="H30" s="19">
        <f t="shared" si="2"/>
        <v>69.284497999999985</v>
      </c>
      <c r="I30" s="26" t="s">
        <v>168</v>
      </c>
    </row>
    <row r="31" spans="2:14" x14ac:dyDescent="0.25">
      <c r="B31" s="16">
        <v>19</v>
      </c>
      <c r="C31" s="23" t="s">
        <v>148</v>
      </c>
      <c r="D31" s="24">
        <v>71.70335</v>
      </c>
      <c r="E31" s="19">
        <f t="shared" si="0"/>
        <v>43.022010000000002</v>
      </c>
      <c r="F31" s="25">
        <v>65</v>
      </c>
      <c r="G31" s="21">
        <f t="shared" si="1"/>
        <v>26</v>
      </c>
      <c r="H31" s="19">
        <f t="shared" si="2"/>
        <v>69.022009999999995</v>
      </c>
      <c r="I31" s="26" t="s">
        <v>168</v>
      </c>
    </row>
    <row r="32" spans="2:14" x14ac:dyDescent="0.25">
      <c r="B32" s="16">
        <v>20</v>
      </c>
      <c r="C32" s="23" t="s">
        <v>46</v>
      </c>
      <c r="D32" s="24">
        <v>79.844809999999995</v>
      </c>
      <c r="E32" s="19">
        <f t="shared" si="0"/>
        <v>47.906885999999993</v>
      </c>
      <c r="F32" s="25">
        <v>52.5</v>
      </c>
      <c r="G32" s="21">
        <f t="shared" si="1"/>
        <v>21</v>
      </c>
      <c r="H32" s="19">
        <f t="shared" si="2"/>
        <v>68.906885999999986</v>
      </c>
      <c r="I32" s="26" t="s">
        <v>168</v>
      </c>
    </row>
    <row r="33" spans="2:10" x14ac:dyDescent="0.25">
      <c r="B33" s="16">
        <v>21</v>
      </c>
      <c r="C33" s="23" t="s">
        <v>48</v>
      </c>
      <c r="D33" s="24">
        <v>73.687330000000003</v>
      </c>
      <c r="E33" s="19">
        <f t="shared" si="0"/>
        <v>44.212398</v>
      </c>
      <c r="F33" s="25">
        <v>60</v>
      </c>
      <c r="G33" s="21">
        <f t="shared" si="1"/>
        <v>24</v>
      </c>
      <c r="H33" s="19">
        <f t="shared" si="2"/>
        <v>68.212398000000007</v>
      </c>
      <c r="I33" s="26" t="s">
        <v>168</v>
      </c>
    </row>
    <row r="34" spans="2:10" x14ac:dyDescent="0.25">
      <c r="B34" s="16">
        <v>22</v>
      </c>
      <c r="C34" s="17" t="s">
        <v>29</v>
      </c>
      <c r="D34" s="18">
        <v>74.284750000000003</v>
      </c>
      <c r="E34" s="19">
        <f t="shared" si="0"/>
        <v>44.57085</v>
      </c>
      <c r="F34" s="20">
        <v>56.25</v>
      </c>
      <c r="G34" s="21">
        <f t="shared" si="1"/>
        <v>22.5</v>
      </c>
      <c r="H34" s="19">
        <f t="shared" si="2"/>
        <v>67.070850000000007</v>
      </c>
      <c r="I34" s="26" t="s">
        <v>168</v>
      </c>
    </row>
    <row r="35" spans="2:10" x14ac:dyDescent="0.25">
      <c r="B35" s="16">
        <v>23</v>
      </c>
      <c r="C35" s="17" t="s">
        <v>32</v>
      </c>
      <c r="D35" s="18">
        <v>73.53537</v>
      </c>
      <c r="E35" s="19">
        <f t="shared" si="0"/>
        <v>44.121221999999996</v>
      </c>
      <c r="F35" s="20">
        <v>56.25</v>
      </c>
      <c r="G35" s="21">
        <f t="shared" si="1"/>
        <v>22.5</v>
      </c>
      <c r="H35" s="19">
        <f t="shared" si="2"/>
        <v>66.621221999999989</v>
      </c>
      <c r="I35" s="26" t="s">
        <v>168</v>
      </c>
    </row>
    <row r="36" spans="2:10" x14ac:dyDescent="0.25">
      <c r="B36" s="16">
        <v>24</v>
      </c>
      <c r="C36" s="17" t="s">
        <v>30</v>
      </c>
      <c r="D36" s="18">
        <v>71.011499999999998</v>
      </c>
      <c r="E36" s="19">
        <f t="shared" si="0"/>
        <v>42.606899999999996</v>
      </c>
      <c r="F36" s="20">
        <v>55</v>
      </c>
      <c r="G36" s="21">
        <f t="shared" si="1"/>
        <v>22</v>
      </c>
      <c r="H36" s="19">
        <f t="shared" si="2"/>
        <v>64.606899999999996</v>
      </c>
      <c r="I36" s="26" t="s">
        <v>168</v>
      </c>
    </row>
    <row r="37" spans="2:10" x14ac:dyDescent="0.25">
      <c r="B37" s="16">
        <v>25</v>
      </c>
      <c r="C37" s="33" t="s">
        <v>150</v>
      </c>
      <c r="D37" s="15">
        <v>85.724440000000001</v>
      </c>
      <c r="E37" s="15">
        <f t="shared" si="0"/>
        <v>51.434664000000005</v>
      </c>
      <c r="F37" s="36">
        <v>71.25</v>
      </c>
      <c r="G37" s="36">
        <f t="shared" si="1"/>
        <v>28.5</v>
      </c>
      <c r="H37" s="15">
        <f t="shared" si="2"/>
        <v>79.934663999999998</v>
      </c>
      <c r="I37" s="10" t="s">
        <v>167</v>
      </c>
    </row>
    <row r="38" spans="2:10" x14ac:dyDescent="0.25">
      <c r="B38" s="16">
        <v>26</v>
      </c>
      <c r="C38" s="23" t="s">
        <v>42</v>
      </c>
      <c r="D38" s="24">
        <v>70.241</v>
      </c>
      <c r="E38" s="19">
        <f t="shared" si="0"/>
        <v>42.144599999999997</v>
      </c>
      <c r="F38" s="25">
        <v>50</v>
      </c>
      <c r="G38" s="21">
        <f t="shared" si="1"/>
        <v>20</v>
      </c>
      <c r="H38" s="19">
        <f t="shared" si="2"/>
        <v>62.144599999999997</v>
      </c>
      <c r="I38" s="26" t="s">
        <v>167</v>
      </c>
    </row>
    <row r="39" spans="2:10" x14ac:dyDescent="0.25">
      <c r="B39" s="16">
        <v>27</v>
      </c>
      <c r="C39" s="23" t="s">
        <v>45</v>
      </c>
      <c r="D39" s="24">
        <v>77.87961</v>
      </c>
      <c r="E39" s="19">
        <f t="shared" si="0"/>
        <v>46.727766000000003</v>
      </c>
      <c r="F39" s="25">
        <v>58.75</v>
      </c>
      <c r="G39" s="21">
        <f t="shared" si="1"/>
        <v>23.5</v>
      </c>
      <c r="H39" s="19">
        <f t="shared" si="2"/>
        <v>70.227766000000003</v>
      </c>
      <c r="I39" s="26" t="s">
        <v>167</v>
      </c>
      <c r="J39" s="27"/>
    </row>
    <row r="40" spans="2:10" x14ac:dyDescent="0.25">
      <c r="B40" s="16">
        <v>28</v>
      </c>
      <c r="C40" s="17" t="s">
        <v>38</v>
      </c>
      <c r="D40" s="18">
        <v>72.653440000000003</v>
      </c>
      <c r="E40" s="19">
        <f t="shared" si="0"/>
        <v>43.592064000000001</v>
      </c>
      <c r="F40" s="20">
        <v>81.25</v>
      </c>
      <c r="G40" s="21">
        <f t="shared" si="1"/>
        <v>32.5</v>
      </c>
      <c r="H40" s="19">
        <f t="shared" si="2"/>
        <v>76.092063999999993</v>
      </c>
      <c r="I40" s="26" t="s">
        <v>167</v>
      </c>
    </row>
    <row r="41" spans="2:10" x14ac:dyDescent="0.25">
      <c r="B41" s="16">
        <v>29</v>
      </c>
      <c r="C41" s="23" t="s">
        <v>40</v>
      </c>
      <c r="D41" s="24">
        <v>81.719859999999997</v>
      </c>
      <c r="E41" s="19">
        <f t="shared" si="0"/>
        <v>49.031916000000002</v>
      </c>
      <c r="F41" s="25">
        <v>66.25</v>
      </c>
      <c r="G41" s="21">
        <f t="shared" si="1"/>
        <v>26.5</v>
      </c>
      <c r="H41" s="19">
        <f t="shared" si="2"/>
        <v>75.531915999999995</v>
      </c>
      <c r="I41" s="26" t="s">
        <v>167</v>
      </c>
    </row>
    <row r="42" spans="2:10" x14ac:dyDescent="0.25">
      <c r="B42" s="16">
        <v>30</v>
      </c>
      <c r="C42" s="17" t="s">
        <v>35</v>
      </c>
      <c r="D42" s="18">
        <v>84.500990000000002</v>
      </c>
      <c r="E42" s="19">
        <f t="shared" si="0"/>
        <v>50.700594000000002</v>
      </c>
      <c r="F42" s="20">
        <v>72.5</v>
      </c>
      <c r="G42" s="21">
        <f t="shared" si="1"/>
        <v>29</v>
      </c>
      <c r="H42" s="19">
        <f t="shared" si="2"/>
        <v>79.700593999999995</v>
      </c>
      <c r="I42" s="26" t="s">
        <v>167</v>
      </c>
    </row>
    <row r="43" spans="2:10" x14ac:dyDescent="0.25">
      <c r="B43" s="16">
        <v>31</v>
      </c>
      <c r="C43" s="33" t="s">
        <v>165</v>
      </c>
      <c r="D43" s="15">
        <v>86.537490000000005</v>
      </c>
      <c r="E43" s="15">
        <f t="shared" si="0"/>
        <v>51.922494000000007</v>
      </c>
      <c r="F43" s="36">
        <v>61.25</v>
      </c>
      <c r="G43" s="36">
        <f t="shared" si="1"/>
        <v>24.5</v>
      </c>
      <c r="H43" s="15">
        <f t="shared" si="2"/>
        <v>76.422494</v>
      </c>
      <c r="I43" s="10" t="s">
        <v>164</v>
      </c>
    </row>
    <row r="44" spans="2:10" x14ac:dyDescent="0.25">
      <c r="B44" s="10">
        <v>32</v>
      </c>
      <c r="C44" s="33" t="s">
        <v>173</v>
      </c>
      <c r="D44" s="15">
        <v>75.112499999999997</v>
      </c>
      <c r="E44" s="15">
        <f t="shared" si="0"/>
        <v>45.067500000000003</v>
      </c>
      <c r="F44" s="10">
        <v>76.25</v>
      </c>
      <c r="G44" s="36">
        <f t="shared" si="1"/>
        <v>30.5</v>
      </c>
      <c r="H44" s="15">
        <f t="shared" si="2"/>
        <v>75.567499999999995</v>
      </c>
      <c r="I44" s="10" t="s">
        <v>164</v>
      </c>
    </row>
    <row r="48" spans="2:10" x14ac:dyDescent="0.25">
      <c r="C48" s="30"/>
      <c r="D48" s="30"/>
      <c r="E48" s="30"/>
      <c r="F48" s="30"/>
      <c r="G48" s="30"/>
      <c r="H48" s="30"/>
      <c r="I48" s="31"/>
    </row>
    <row r="49" spans="3:9" x14ac:dyDescent="0.25">
      <c r="C49" s="30"/>
      <c r="D49" s="30"/>
      <c r="E49" s="30"/>
      <c r="F49" s="30"/>
      <c r="G49" s="30"/>
      <c r="H49" s="30"/>
      <c r="I49" s="31"/>
    </row>
    <row r="50" spans="3:9" x14ac:dyDescent="0.25">
      <c r="C50" s="30"/>
      <c r="D50" s="30"/>
      <c r="E50" s="30"/>
      <c r="F50" s="30"/>
      <c r="G50" s="30"/>
      <c r="H50" s="30"/>
      <c r="I50" s="31"/>
    </row>
  </sheetData>
  <sortState ref="B13:I35">
    <sortCondition descending="1" ref="H13"/>
  </sortState>
  <mergeCells count="7">
    <mergeCell ref="D11:F11"/>
    <mergeCell ref="C2:I2"/>
    <mergeCell ref="C3:I3"/>
    <mergeCell ref="C4:I4"/>
    <mergeCell ref="C7:G7"/>
    <mergeCell ref="C8:G8"/>
    <mergeCell ref="D10:F10"/>
  </mergeCells>
  <pageMargins left="1.44" right="0.70866141732283472" top="0.74803149606299213" bottom="0.74803149606299213" header="0.31496062992125984" footer="0.31496062992125984"/>
  <pageSetup paperSize="9" scale="64" orientation="landscape" r:id="rId1"/>
  <rowBreaks count="1" manualBreakCount="1">
    <brk id="4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J32"/>
  <sheetViews>
    <sheetView tabSelected="1" workbookViewId="0">
      <selection activeCell="L16" sqref="L16"/>
    </sheetView>
  </sheetViews>
  <sheetFormatPr defaultRowHeight="15.75" x14ac:dyDescent="0.25"/>
  <cols>
    <col min="1" max="1" width="4" style="1" customWidth="1"/>
    <col min="2" max="2" width="8.7109375" style="2" customWidth="1"/>
    <col min="3" max="3" width="25.7109375" style="1" customWidth="1"/>
    <col min="4" max="4" width="12.5703125" style="1" customWidth="1"/>
    <col min="5" max="5" width="12" style="1" customWidth="1"/>
    <col min="6" max="6" width="17" style="1" customWidth="1"/>
    <col min="7" max="7" width="18" style="1" customWidth="1"/>
    <col min="8" max="8" width="12.140625" style="1" customWidth="1"/>
    <col min="9" max="9" width="31.28515625" style="2" customWidth="1"/>
    <col min="10" max="10" width="6" style="2" customWidth="1"/>
    <col min="11" max="16384" width="9.140625" style="1"/>
  </cols>
  <sheetData>
    <row r="1" spans="2:10" x14ac:dyDescent="0.25">
      <c r="F1" s="2" t="s">
        <v>0</v>
      </c>
    </row>
    <row r="2" spans="2:10" x14ac:dyDescent="0.25">
      <c r="C2" s="47" t="s">
        <v>1</v>
      </c>
      <c r="D2" s="47"/>
      <c r="E2" s="47"/>
      <c r="F2" s="47"/>
      <c r="G2" s="47"/>
      <c r="H2" s="47"/>
      <c r="I2" s="47"/>
    </row>
    <row r="3" spans="2:10" x14ac:dyDescent="0.25">
      <c r="C3" s="47" t="s">
        <v>175</v>
      </c>
      <c r="D3" s="47"/>
      <c r="E3" s="47"/>
      <c r="F3" s="47"/>
      <c r="G3" s="47"/>
      <c r="H3" s="47"/>
      <c r="I3" s="47"/>
    </row>
    <row r="4" spans="2:10" x14ac:dyDescent="0.25">
      <c r="C4" s="48">
        <v>43482</v>
      </c>
      <c r="D4" s="47"/>
      <c r="E4" s="47"/>
      <c r="F4" s="47"/>
      <c r="G4" s="47"/>
      <c r="H4" s="47"/>
      <c r="I4" s="47"/>
    </row>
    <row r="5" spans="2:10" x14ac:dyDescent="0.25">
      <c r="C5" s="3" t="s">
        <v>2</v>
      </c>
      <c r="D5" s="4"/>
      <c r="E5" s="4"/>
      <c r="F5" s="4"/>
      <c r="G5" s="4"/>
      <c r="H5" s="4"/>
      <c r="I5" s="4"/>
    </row>
    <row r="6" spans="2:10" x14ac:dyDescent="0.25">
      <c r="C6" s="32" t="s">
        <v>169</v>
      </c>
      <c r="D6" s="4"/>
      <c r="E6" s="4"/>
      <c r="F6" s="4"/>
      <c r="G6" s="4"/>
      <c r="H6" s="4"/>
      <c r="I6" s="4"/>
    </row>
    <row r="7" spans="2:10" x14ac:dyDescent="0.25">
      <c r="C7" s="49" t="s">
        <v>174</v>
      </c>
      <c r="D7" s="49"/>
      <c r="E7" s="49"/>
      <c r="F7" s="49"/>
      <c r="G7" s="49"/>
      <c r="H7" s="4"/>
      <c r="I7" s="4"/>
    </row>
    <row r="8" spans="2:10" x14ac:dyDescent="0.25">
      <c r="C8" s="49" t="s">
        <v>3</v>
      </c>
      <c r="D8" s="49"/>
      <c r="E8" s="49"/>
      <c r="F8" s="49"/>
      <c r="G8" s="49"/>
      <c r="H8" s="4"/>
      <c r="I8" s="4"/>
    </row>
    <row r="10" spans="2:10" x14ac:dyDescent="0.25">
      <c r="B10" s="6" t="s">
        <v>4</v>
      </c>
      <c r="C10" s="7"/>
      <c r="D10" s="50" t="s">
        <v>18</v>
      </c>
      <c r="E10" s="51"/>
      <c r="F10" s="51"/>
      <c r="G10" s="8" t="s">
        <v>5</v>
      </c>
      <c r="H10" s="9" t="s">
        <v>6</v>
      </c>
      <c r="I10" s="10" t="s">
        <v>7</v>
      </c>
    </row>
    <row r="11" spans="2:10" x14ac:dyDescent="0.25">
      <c r="B11" s="11" t="s">
        <v>8</v>
      </c>
      <c r="C11" s="12"/>
      <c r="D11" s="45" t="s">
        <v>22</v>
      </c>
      <c r="E11" s="46"/>
      <c r="F11" s="46"/>
      <c r="G11" s="10">
        <v>1</v>
      </c>
      <c r="H11" s="13">
        <v>7</v>
      </c>
      <c r="I11" s="10" t="s">
        <v>9</v>
      </c>
    </row>
    <row r="12" spans="2:10" x14ac:dyDescent="0.25">
      <c r="B12" s="10" t="s">
        <v>10</v>
      </c>
      <c r="C12" s="14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9" t="s">
        <v>16</v>
      </c>
      <c r="I12" s="8" t="s">
        <v>17</v>
      </c>
    </row>
    <row r="13" spans="2:10" x14ac:dyDescent="0.25">
      <c r="B13" s="16">
        <v>1</v>
      </c>
      <c r="C13" s="17" t="s">
        <v>98</v>
      </c>
      <c r="D13" s="18">
        <v>73.374619999999993</v>
      </c>
      <c r="E13" s="19">
        <f>D13*60/100</f>
        <v>44.024771999999992</v>
      </c>
      <c r="F13" s="20">
        <v>80</v>
      </c>
      <c r="G13" s="21">
        <f>F13*40/100</f>
        <v>32</v>
      </c>
      <c r="H13" s="19">
        <f>E13+G13</f>
        <v>76.024771999999984</v>
      </c>
      <c r="I13" s="42" t="s">
        <v>162</v>
      </c>
      <c r="J13" s="4"/>
    </row>
    <row r="14" spans="2:10" x14ac:dyDescent="0.25">
      <c r="B14" s="16">
        <v>2</v>
      </c>
      <c r="C14" s="17" t="s">
        <v>93</v>
      </c>
      <c r="D14" s="18">
        <v>75.18235</v>
      </c>
      <c r="E14" s="19">
        <f>D14*60/100</f>
        <v>45.109409999999997</v>
      </c>
      <c r="F14" s="20">
        <v>76.25</v>
      </c>
      <c r="G14" s="21">
        <f>F14*40/100</f>
        <v>30.5</v>
      </c>
      <c r="H14" s="19">
        <f>E14+G14</f>
        <v>75.609409999999997</v>
      </c>
      <c r="I14" s="42" t="s">
        <v>162</v>
      </c>
      <c r="J14" s="4"/>
    </row>
    <row r="15" spans="2:10" x14ac:dyDescent="0.25">
      <c r="B15" s="16">
        <v>3</v>
      </c>
      <c r="C15" s="17" t="s">
        <v>94</v>
      </c>
      <c r="D15" s="18">
        <v>71.575119999999998</v>
      </c>
      <c r="E15" s="19">
        <f t="shared" ref="E15" si="0">D15*60/100</f>
        <v>42.945072000000003</v>
      </c>
      <c r="F15" s="20">
        <v>70</v>
      </c>
      <c r="G15" s="21">
        <f t="shared" ref="G15" si="1">F15*40/100</f>
        <v>28</v>
      </c>
      <c r="H15" s="19">
        <f t="shared" ref="H15" si="2">E15+G15</f>
        <v>70.94507200000001</v>
      </c>
      <c r="I15" s="42" t="s">
        <v>162</v>
      </c>
      <c r="J15" s="4"/>
    </row>
    <row r="16" spans="2:10" x14ac:dyDescent="0.25">
      <c r="B16" s="16">
        <v>4</v>
      </c>
      <c r="C16" s="22" t="s">
        <v>99</v>
      </c>
      <c r="D16" s="18">
        <v>72.904290000000003</v>
      </c>
      <c r="E16" s="19">
        <f>D16*60/100</f>
        <v>43.742574000000005</v>
      </c>
      <c r="F16" s="20">
        <v>65</v>
      </c>
      <c r="G16" s="21">
        <f>F16*40/100</f>
        <v>26</v>
      </c>
      <c r="H16" s="19">
        <f>E16+G16</f>
        <v>69.742574000000005</v>
      </c>
      <c r="I16" s="42" t="s">
        <v>162</v>
      </c>
    </row>
    <row r="17" spans="2:9" x14ac:dyDescent="0.25">
      <c r="B17" s="16">
        <v>5</v>
      </c>
      <c r="C17" s="17" t="s">
        <v>95</v>
      </c>
      <c r="D17" s="18">
        <v>70.298280000000005</v>
      </c>
      <c r="E17" s="19">
        <f>D17*60/100</f>
        <v>42.178968000000005</v>
      </c>
      <c r="F17" s="20">
        <v>68.75</v>
      </c>
      <c r="G17" s="21">
        <f>F17*40/100</f>
        <v>27.5</v>
      </c>
      <c r="H17" s="19">
        <f>E17+G17</f>
        <v>69.678967999999998</v>
      </c>
      <c r="I17" s="42" t="s">
        <v>162</v>
      </c>
    </row>
    <row r="18" spans="2:9" x14ac:dyDescent="0.25">
      <c r="B18" s="16">
        <v>6</v>
      </c>
      <c r="C18" s="17" t="s">
        <v>96</v>
      </c>
      <c r="D18" s="18">
        <v>72.377269999999996</v>
      </c>
      <c r="E18" s="19">
        <f>D18*60/100</f>
        <v>43.426361999999997</v>
      </c>
      <c r="F18" s="20">
        <v>63.75</v>
      </c>
      <c r="G18" s="21">
        <f>F18*40/100</f>
        <v>25.5</v>
      </c>
      <c r="H18" s="19">
        <f>E18+G18</f>
        <v>68.926361999999997</v>
      </c>
      <c r="I18" s="42" t="s">
        <v>162</v>
      </c>
    </row>
    <row r="19" spans="2:9" x14ac:dyDescent="0.25">
      <c r="B19" s="16">
        <v>7</v>
      </c>
      <c r="C19" s="1" t="s">
        <v>97</v>
      </c>
      <c r="D19" s="18">
        <v>70.137309999999999</v>
      </c>
      <c r="E19" s="19">
        <f>D19*60/100</f>
        <v>42.082386</v>
      </c>
      <c r="F19" s="20">
        <v>72.5</v>
      </c>
      <c r="G19" s="21">
        <f>F19*40/100</f>
        <v>29</v>
      </c>
      <c r="H19" s="19">
        <f>E19+G19</f>
        <v>71.082386</v>
      </c>
      <c r="I19" s="26" t="s">
        <v>167</v>
      </c>
    </row>
    <row r="20" spans="2:9" x14ac:dyDescent="0.25">
      <c r="B20" s="16">
        <v>8</v>
      </c>
      <c r="C20" s="33" t="s">
        <v>166</v>
      </c>
      <c r="D20" s="15">
        <v>58.397419999999997</v>
      </c>
      <c r="E20" s="15">
        <f>D20*60/100</f>
        <v>35.038451999999999</v>
      </c>
      <c r="F20" s="36">
        <v>67.5</v>
      </c>
      <c r="G20" s="36">
        <f>F20*40/100</f>
        <v>27</v>
      </c>
      <c r="H20" s="15">
        <f>E20+G20</f>
        <v>62.038451999999999</v>
      </c>
      <c r="I20" s="10" t="s">
        <v>164</v>
      </c>
    </row>
    <row r="21" spans="2:9" x14ac:dyDescent="0.25">
      <c r="C21" s="30"/>
      <c r="D21" s="30"/>
      <c r="E21" s="30"/>
      <c r="F21" s="30"/>
      <c r="G21" s="30"/>
      <c r="H21" s="30"/>
      <c r="I21" s="31"/>
    </row>
    <row r="22" spans="2:9" x14ac:dyDescent="0.25">
      <c r="B22" s="38"/>
      <c r="C22" s="38"/>
      <c r="D22" s="38"/>
      <c r="E22" s="38"/>
      <c r="F22" s="38"/>
      <c r="G22" s="38"/>
      <c r="H22" s="39"/>
      <c r="I22" s="40"/>
    </row>
    <row r="23" spans="2:9" x14ac:dyDescent="0.25">
      <c r="B23" s="38"/>
      <c r="C23" s="38"/>
      <c r="D23" s="38"/>
      <c r="E23" s="38"/>
      <c r="F23" s="38"/>
      <c r="G23" s="38"/>
      <c r="H23" s="38"/>
      <c r="I23" s="38"/>
    </row>
    <row r="24" spans="2:9" x14ac:dyDescent="0.25">
      <c r="C24" s="38"/>
      <c r="D24" s="38"/>
      <c r="E24" s="38"/>
      <c r="F24" s="38"/>
      <c r="G24" s="38"/>
      <c r="H24" s="38"/>
      <c r="I24" s="40"/>
    </row>
    <row r="25" spans="2:9" x14ac:dyDescent="0.25">
      <c r="C25" s="30"/>
      <c r="D25" s="30"/>
      <c r="E25" s="30"/>
      <c r="F25" s="30"/>
      <c r="G25" s="30"/>
      <c r="H25" s="30"/>
      <c r="I25" s="31"/>
    </row>
    <row r="26" spans="2:9" x14ac:dyDescent="0.25">
      <c r="C26" s="30"/>
      <c r="D26" s="30"/>
      <c r="E26" s="30"/>
      <c r="F26" s="30"/>
      <c r="G26" s="30"/>
      <c r="H26" s="30"/>
      <c r="I26" s="31"/>
    </row>
    <row r="28" spans="2:9" x14ac:dyDescent="0.25">
      <c r="C28" s="30"/>
    </row>
    <row r="29" spans="2:9" x14ac:dyDescent="0.25">
      <c r="C29" s="30"/>
      <c r="D29" s="30"/>
      <c r="E29" s="30"/>
      <c r="F29" s="30"/>
      <c r="G29" s="30"/>
      <c r="H29" s="30"/>
      <c r="I29" s="31"/>
    </row>
    <row r="32" spans="2:9" x14ac:dyDescent="0.25">
      <c r="C32" s="30"/>
      <c r="D32" s="30"/>
      <c r="E32" s="30"/>
      <c r="F32" s="30"/>
      <c r="G32" s="30"/>
      <c r="H32" s="30"/>
      <c r="I32" s="31"/>
    </row>
  </sheetData>
  <mergeCells count="7">
    <mergeCell ref="D11:F11"/>
    <mergeCell ref="C2:I2"/>
    <mergeCell ref="C3:I3"/>
    <mergeCell ref="C4:I4"/>
    <mergeCell ref="C7:G7"/>
    <mergeCell ref="C8:G8"/>
    <mergeCell ref="D10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74"/>
  <sheetViews>
    <sheetView workbookViewId="0">
      <selection activeCell="D10" sqref="D10:F10"/>
    </sheetView>
  </sheetViews>
  <sheetFormatPr defaultRowHeight="15.75" x14ac:dyDescent="0.25"/>
  <cols>
    <col min="1" max="1" width="4" style="1" customWidth="1"/>
    <col min="2" max="2" width="8.7109375" style="2" customWidth="1"/>
    <col min="3" max="3" width="29.85546875" style="1" customWidth="1"/>
    <col min="4" max="4" width="12.5703125" style="1" customWidth="1"/>
    <col min="5" max="5" width="12" style="1" customWidth="1"/>
    <col min="6" max="6" width="17" style="1" customWidth="1"/>
    <col min="7" max="7" width="18" style="1" customWidth="1"/>
    <col min="8" max="8" width="12.140625" style="1" customWidth="1"/>
    <col min="9" max="9" width="31.28515625" style="2" customWidth="1"/>
    <col min="10" max="10" width="6" style="2" customWidth="1"/>
    <col min="11" max="16384" width="9.140625" style="1"/>
  </cols>
  <sheetData>
    <row r="1" spans="2:10" x14ac:dyDescent="0.25">
      <c r="F1" s="2" t="s">
        <v>0</v>
      </c>
    </row>
    <row r="2" spans="2:10" x14ac:dyDescent="0.25">
      <c r="C2" s="47" t="s">
        <v>1</v>
      </c>
      <c r="D2" s="47"/>
      <c r="E2" s="47"/>
      <c r="F2" s="47"/>
      <c r="G2" s="47"/>
      <c r="H2" s="47"/>
      <c r="I2" s="47"/>
    </row>
    <row r="3" spans="2:10" x14ac:dyDescent="0.25">
      <c r="C3" s="47" t="s">
        <v>175</v>
      </c>
      <c r="D3" s="47"/>
      <c r="E3" s="47"/>
      <c r="F3" s="47"/>
      <c r="G3" s="47"/>
      <c r="H3" s="47"/>
      <c r="I3" s="47"/>
    </row>
    <row r="4" spans="2:10" x14ac:dyDescent="0.25">
      <c r="C4" s="48">
        <v>43482</v>
      </c>
      <c r="D4" s="47"/>
      <c r="E4" s="47"/>
      <c r="F4" s="47"/>
      <c r="G4" s="47"/>
      <c r="H4" s="47"/>
      <c r="I4" s="47"/>
    </row>
    <row r="5" spans="2:10" x14ac:dyDescent="0.25">
      <c r="C5" s="3" t="s">
        <v>2</v>
      </c>
      <c r="D5" s="4"/>
      <c r="E5" s="4"/>
      <c r="F5" s="4"/>
      <c r="G5" s="4"/>
      <c r="H5" s="4"/>
      <c r="I5" s="4"/>
    </row>
    <row r="6" spans="2:10" x14ac:dyDescent="0.25">
      <c r="C6" s="5" t="s">
        <v>169</v>
      </c>
      <c r="D6" s="4"/>
      <c r="E6" s="4"/>
      <c r="F6" s="4"/>
      <c r="G6" s="4"/>
      <c r="H6" s="4"/>
      <c r="I6" s="4"/>
    </row>
    <row r="7" spans="2:10" x14ac:dyDescent="0.25">
      <c r="C7" s="49" t="s">
        <v>174</v>
      </c>
      <c r="D7" s="49"/>
      <c r="E7" s="49"/>
      <c r="F7" s="49"/>
      <c r="G7" s="49"/>
      <c r="H7" s="4"/>
      <c r="I7" s="4"/>
    </row>
    <row r="8" spans="2:10" x14ac:dyDescent="0.25">
      <c r="C8" s="49" t="s">
        <v>3</v>
      </c>
      <c r="D8" s="49"/>
      <c r="E8" s="49"/>
      <c r="F8" s="49"/>
      <c r="G8" s="49"/>
      <c r="H8" s="4"/>
      <c r="I8" s="4"/>
    </row>
    <row r="10" spans="2:10" x14ac:dyDescent="0.25">
      <c r="B10" s="6" t="s">
        <v>4</v>
      </c>
      <c r="C10" s="7"/>
      <c r="D10" s="50" t="s">
        <v>24</v>
      </c>
      <c r="E10" s="51"/>
      <c r="F10" s="51"/>
      <c r="G10" s="8" t="s">
        <v>5</v>
      </c>
      <c r="H10" s="9" t="s">
        <v>6</v>
      </c>
      <c r="I10" s="10" t="s">
        <v>7</v>
      </c>
    </row>
    <row r="11" spans="2:10" x14ac:dyDescent="0.25">
      <c r="B11" s="11" t="s">
        <v>8</v>
      </c>
      <c r="C11" s="12"/>
      <c r="D11" s="45" t="s">
        <v>23</v>
      </c>
      <c r="E11" s="46"/>
      <c r="F11" s="46"/>
      <c r="G11" s="10">
        <v>1</v>
      </c>
      <c r="H11" s="13">
        <v>7</v>
      </c>
      <c r="I11" s="10" t="s">
        <v>9</v>
      </c>
    </row>
    <row r="12" spans="2:10" x14ac:dyDescent="0.25">
      <c r="B12" s="10" t="s">
        <v>10</v>
      </c>
      <c r="C12" s="14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9" t="s">
        <v>16</v>
      </c>
      <c r="I12" s="8" t="s">
        <v>17</v>
      </c>
    </row>
    <row r="13" spans="2:10" x14ac:dyDescent="0.25">
      <c r="B13" s="16">
        <v>1</v>
      </c>
      <c r="C13" s="17" t="s">
        <v>102</v>
      </c>
      <c r="D13" s="18">
        <v>88.292789999999997</v>
      </c>
      <c r="E13" s="19">
        <f>D13*60/100</f>
        <v>52.975673999999998</v>
      </c>
      <c r="F13" s="20">
        <v>77.5</v>
      </c>
      <c r="G13" s="21">
        <f>F13*40/100</f>
        <v>31</v>
      </c>
      <c r="H13" s="19">
        <f>E13+G13</f>
        <v>83.975673999999998</v>
      </c>
      <c r="I13" s="37" t="s">
        <v>162</v>
      </c>
      <c r="J13" s="4"/>
    </row>
    <row r="14" spans="2:10" x14ac:dyDescent="0.25">
      <c r="B14" s="16">
        <v>2</v>
      </c>
      <c r="C14" s="17" t="s">
        <v>104</v>
      </c>
      <c r="D14" s="18">
        <v>82.986019999999996</v>
      </c>
      <c r="E14" s="19">
        <f>D14*60/100</f>
        <v>49.791611999999994</v>
      </c>
      <c r="F14" s="20">
        <v>76.25</v>
      </c>
      <c r="G14" s="21">
        <f>F14*40/100</f>
        <v>30.5</v>
      </c>
      <c r="H14" s="19">
        <f>E14+G14</f>
        <v>80.291611999999986</v>
      </c>
      <c r="I14" s="37" t="s">
        <v>162</v>
      </c>
      <c r="J14" s="4"/>
    </row>
    <row r="15" spans="2:10" x14ac:dyDescent="0.25">
      <c r="B15" s="16">
        <v>3</v>
      </c>
      <c r="C15" s="17" t="s">
        <v>101</v>
      </c>
      <c r="D15" s="18">
        <v>85.431809999999999</v>
      </c>
      <c r="E15" s="19">
        <f>D15*60/100</f>
        <v>51.259085999999996</v>
      </c>
      <c r="F15" s="20">
        <v>65</v>
      </c>
      <c r="G15" s="21">
        <f>F15*40/100</f>
        <v>26</v>
      </c>
      <c r="H15" s="19">
        <f>E15+G15</f>
        <v>77.259085999999996</v>
      </c>
      <c r="I15" s="37" t="s">
        <v>162</v>
      </c>
      <c r="J15" s="4"/>
    </row>
    <row r="16" spans="2:10" x14ac:dyDescent="0.25">
      <c r="B16" s="16">
        <v>4</v>
      </c>
      <c r="C16" s="17" t="s">
        <v>103</v>
      </c>
      <c r="D16" s="18">
        <v>79.100099999999998</v>
      </c>
      <c r="E16" s="19">
        <f>D16*60/100</f>
        <v>47.460059999999991</v>
      </c>
      <c r="F16" s="20">
        <v>71.25</v>
      </c>
      <c r="G16" s="21">
        <f>F16*40/100</f>
        <v>28.5</v>
      </c>
      <c r="H16" s="19">
        <f>E16+G16</f>
        <v>75.960059999999999</v>
      </c>
      <c r="I16" s="37" t="s">
        <v>162</v>
      </c>
    </row>
    <row r="17" spans="2:10" x14ac:dyDescent="0.25">
      <c r="B17" s="16">
        <v>5</v>
      </c>
      <c r="C17" s="17" t="s">
        <v>100</v>
      </c>
      <c r="D17" s="18">
        <v>75.904570000000007</v>
      </c>
      <c r="E17" s="19">
        <f>D17*60/100</f>
        <v>45.542742000000004</v>
      </c>
      <c r="F17" s="20">
        <v>63.75</v>
      </c>
      <c r="G17" s="21">
        <f>F17*40/100</f>
        <v>25.5</v>
      </c>
      <c r="H17" s="19">
        <f>E17+G17</f>
        <v>71.042742000000004</v>
      </c>
      <c r="I17" s="37" t="s">
        <v>162</v>
      </c>
    </row>
    <row r="18" spans="2:10" x14ac:dyDescent="0.25">
      <c r="I18" s="1"/>
      <c r="J18" s="1"/>
    </row>
    <row r="19" spans="2:10" s="28" customFormat="1" ht="16.5" customHeight="1" x14ac:dyDescent="0.25">
      <c r="B19" s="27"/>
      <c r="C19" s="1"/>
      <c r="D19" s="1"/>
      <c r="E19" s="1"/>
      <c r="F19" s="1"/>
    </row>
    <row r="20" spans="2:10" x14ac:dyDescent="0.25">
      <c r="B20" s="27"/>
      <c r="I20" s="1"/>
      <c r="J20" s="1"/>
    </row>
    <row r="21" spans="2:10" x14ac:dyDescent="0.25">
      <c r="I21" s="1"/>
      <c r="J21" s="1"/>
    </row>
    <row r="22" spans="2:10" x14ac:dyDescent="0.25">
      <c r="I22" s="1"/>
      <c r="J22" s="1"/>
    </row>
    <row r="23" spans="2:10" x14ac:dyDescent="0.25">
      <c r="I23" s="1"/>
      <c r="J23" s="1"/>
    </row>
    <row r="24" spans="2:10" x14ac:dyDescent="0.25">
      <c r="I24" s="1"/>
      <c r="J24" s="1"/>
    </row>
    <row r="25" spans="2:10" x14ac:dyDescent="0.25">
      <c r="I25" s="1"/>
      <c r="J25" s="1"/>
    </row>
    <row r="26" spans="2:10" x14ac:dyDescent="0.25">
      <c r="I26" s="1"/>
      <c r="J26" s="1"/>
    </row>
    <row r="27" spans="2:10" x14ac:dyDescent="0.25">
      <c r="I27" s="1"/>
      <c r="J27" s="1"/>
    </row>
    <row r="28" spans="2:10" x14ac:dyDescent="0.25">
      <c r="I28" s="1"/>
      <c r="J28" s="1"/>
    </row>
    <row r="29" spans="2:10" x14ac:dyDescent="0.25">
      <c r="I29" s="1"/>
      <c r="J29" s="1"/>
    </row>
    <row r="30" spans="2:10" x14ac:dyDescent="0.25">
      <c r="I30" s="1"/>
      <c r="J30" s="1"/>
    </row>
    <row r="31" spans="2:10" x14ac:dyDescent="0.25">
      <c r="I31" s="1"/>
      <c r="J31" s="1"/>
    </row>
    <row r="32" spans="2:10" x14ac:dyDescent="0.25">
      <c r="I32" s="1"/>
      <c r="J32" s="1"/>
    </row>
    <row r="33" spans="9:10" x14ac:dyDescent="0.25">
      <c r="I33" s="1"/>
      <c r="J33" s="1"/>
    </row>
    <row r="34" spans="9:10" x14ac:dyDescent="0.25">
      <c r="I34" s="1"/>
      <c r="J34" s="1"/>
    </row>
    <row r="35" spans="9:10" x14ac:dyDescent="0.25">
      <c r="I35" s="1"/>
      <c r="J35" s="1"/>
    </row>
    <row r="36" spans="9:10" x14ac:dyDescent="0.25">
      <c r="I36" s="1"/>
      <c r="J36" s="1"/>
    </row>
    <row r="37" spans="9:10" x14ac:dyDescent="0.25">
      <c r="I37" s="1"/>
      <c r="J37" s="1"/>
    </row>
    <row r="38" spans="9:10" x14ac:dyDescent="0.25">
      <c r="I38" s="1"/>
      <c r="J38" s="1"/>
    </row>
    <row r="39" spans="9:10" x14ac:dyDescent="0.25">
      <c r="I39" s="1"/>
      <c r="J39" s="1"/>
    </row>
    <row r="40" spans="9:10" x14ac:dyDescent="0.25">
      <c r="I40" s="1"/>
      <c r="J40" s="1"/>
    </row>
    <row r="41" spans="9:10" x14ac:dyDescent="0.25">
      <c r="I41" s="1"/>
      <c r="J41" s="1"/>
    </row>
    <row r="42" spans="9:10" x14ac:dyDescent="0.25">
      <c r="I42" s="1"/>
      <c r="J42" s="1"/>
    </row>
    <row r="43" spans="9:10" x14ac:dyDescent="0.25">
      <c r="I43" s="1"/>
      <c r="J43" s="1"/>
    </row>
    <row r="44" spans="9:10" x14ac:dyDescent="0.25">
      <c r="I44" s="1"/>
      <c r="J44" s="1"/>
    </row>
    <row r="45" spans="9:10" x14ac:dyDescent="0.25">
      <c r="I45" s="1"/>
      <c r="J45" s="1"/>
    </row>
    <row r="46" spans="9:10" x14ac:dyDescent="0.25">
      <c r="I46" s="1"/>
      <c r="J46" s="1"/>
    </row>
    <row r="47" spans="9:10" x14ac:dyDescent="0.25">
      <c r="I47" s="1"/>
      <c r="J47" s="1"/>
    </row>
    <row r="48" spans="9:10" x14ac:dyDescent="0.25">
      <c r="I48" s="1"/>
      <c r="J48" s="1"/>
    </row>
    <row r="49" spans="3:10" x14ac:dyDescent="0.25">
      <c r="I49" s="1"/>
      <c r="J49" s="1"/>
    </row>
    <row r="50" spans="3:10" x14ac:dyDescent="0.25">
      <c r="I50" s="1"/>
      <c r="J50" s="1"/>
    </row>
    <row r="51" spans="3:10" x14ac:dyDescent="0.25">
      <c r="I51" s="1"/>
      <c r="J51" s="1"/>
    </row>
    <row r="52" spans="3:10" x14ac:dyDescent="0.25">
      <c r="I52" s="1"/>
      <c r="J52" s="1"/>
    </row>
    <row r="53" spans="3:10" x14ac:dyDescent="0.25">
      <c r="I53" s="1"/>
      <c r="J53" s="1"/>
    </row>
    <row r="54" spans="3:10" x14ac:dyDescent="0.25">
      <c r="I54" s="1"/>
      <c r="J54" s="1"/>
    </row>
    <row r="55" spans="3:10" x14ac:dyDescent="0.25">
      <c r="I55" s="1"/>
      <c r="J55" s="1"/>
    </row>
    <row r="56" spans="3:10" x14ac:dyDescent="0.25">
      <c r="I56" s="1"/>
      <c r="J56" s="1"/>
    </row>
    <row r="57" spans="3:10" x14ac:dyDescent="0.25">
      <c r="I57" s="1"/>
      <c r="J57" s="1"/>
    </row>
    <row r="58" spans="3:10" x14ac:dyDescent="0.25">
      <c r="I58" s="1"/>
      <c r="J58" s="1"/>
    </row>
    <row r="59" spans="3:10" x14ac:dyDescent="0.25">
      <c r="I59" s="1"/>
      <c r="J59" s="1"/>
    </row>
    <row r="60" spans="3:10" x14ac:dyDescent="0.25">
      <c r="I60" s="1"/>
      <c r="J60" s="1"/>
    </row>
    <row r="61" spans="3:10" x14ac:dyDescent="0.25">
      <c r="I61" s="1"/>
      <c r="J61" s="1"/>
    </row>
    <row r="62" spans="3:10" x14ac:dyDescent="0.25">
      <c r="I62" s="1"/>
      <c r="J62" s="1"/>
    </row>
    <row r="63" spans="3:10" x14ac:dyDescent="0.25">
      <c r="I63" s="1"/>
      <c r="J63" s="1"/>
    </row>
    <row r="64" spans="3:10" x14ac:dyDescent="0.25">
      <c r="C64" s="30"/>
      <c r="D64" s="30"/>
      <c r="E64" s="30"/>
      <c r="F64" s="30"/>
      <c r="G64" s="30"/>
      <c r="H64" s="30"/>
      <c r="I64" s="31"/>
    </row>
    <row r="65" spans="3:9" x14ac:dyDescent="0.25">
      <c r="C65" s="30"/>
      <c r="D65" s="30"/>
      <c r="E65" s="30"/>
      <c r="F65" s="30"/>
      <c r="G65" s="30"/>
      <c r="H65" s="30"/>
      <c r="I65" s="31"/>
    </row>
    <row r="66" spans="3:9" x14ac:dyDescent="0.25">
      <c r="C66" s="30"/>
      <c r="D66" s="30"/>
      <c r="E66" s="30"/>
      <c r="F66" s="30"/>
      <c r="G66" s="30"/>
      <c r="H66" s="30"/>
      <c r="I66" s="31"/>
    </row>
    <row r="67" spans="3:9" x14ac:dyDescent="0.25">
      <c r="C67" s="30"/>
      <c r="D67" s="30"/>
      <c r="E67" s="30"/>
      <c r="F67" s="30"/>
      <c r="G67" s="30"/>
      <c r="H67" s="30"/>
      <c r="I67" s="31"/>
    </row>
    <row r="68" spans="3:9" x14ac:dyDescent="0.25">
      <c r="C68" s="30"/>
      <c r="D68" s="30"/>
      <c r="E68" s="30"/>
      <c r="F68" s="30"/>
      <c r="G68" s="30"/>
      <c r="H68" s="30"/>
      <c r="I68" s="31"/>
    </row>
    <row r="69" spans="3:9" x14ac:dyDescent="0.25">
      <c r="C69" s="30"/>
      <c r="D69" s="30"/>
      <c r="E69" s="30"/>
      <c r="F69" s="30"/>
      <c r="G69" s="30"/>
      <c r="H69" s="30"/>
      <c r="I69" s="31"/>
    </row>
    <row r="70" spans="3:9" x14ac:dyDescent="0.25">
      <c r="C70" s="30"/>
      <c r="D70" s="30"/>
      <c r="E70" s="30"/>
      <c r="F70" s="30"/>
      <c r="G70" s="30"/>
      <c r="H70" s="30"/>
      <c r="I70" s="31"/>
    </row>
    <row r="71" spans="3:9" x14ac:dyDescent="0.25">
      <c r="C71" s="30"/>
      <c r="D71" s="30"/>
      <c r="E71" s="30"/>
      <c r="F71" s="30"/>
      <c r="G71" s="30"/>
      <c r="H71" s="30"/>
      <c r="I71" s="31"/>
    </row>
    <row r="72" spans="3:9" x14ac:dyDescent="0.25">
      <c r="C72" s="30"/>
      <c r="D72" s="30"/>
      <c r="E72" s="30"/>
      <c r="F72" s="30"/>
      <c r="G72" s="30"/>
      <c r="H72" s="30"/>
      <c r="I72" s="31"/>
    </row>
    <row r="73" spans="3:9" x14ac:dyDescent="0.25">
      <c r="C73" s="30"/>
      <c r="D73" s="30"/>
      <c r="E73" s="30"/>
      <c r="F73" s="30"/>
      <c r="G73" s="30"/>
      <c r="H73" s="30"/>
      <c r="I73" s="31"/>
    </row>
    <row r="74" spans="3:9" x14ac:dyDescent="0.25">
      <c r="C74" s="30"/>
      <c r="D74" s="30"/>
      <c r="E74" s="30"/>
      <c r="F74" s="30"/>
      <c r="G74" s="30"/>
      <c r="H74" s="30"/>
      <c r="I74" s="31"/>
    </row>
  </sheetData>
  <mergeCells count="7">
    <mergeCell ref="D11:F11"/>
    <mergeCell ref="C2:I2"/>
    <mergeCell ref="C3:I3"/>
    <mergeCell ref="C4:I4"/>
    <mergeCell ref="C7:G7"/>
    <mergeCell ref="C8:G8"/>
    <mergeCell ref="D10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N45"/>
  <sheetViews>
    <sheetView topLeftCell="A4" zoomScaleNormal="100" workbookViewId="0">
      <selection activeCell="C8" sqref="C8:G8"/>
    </sheetView>
  </sheetViews>
  <sheetFormatPr defaultRowHeight="15.75" x14ac:dyDescent="0.25"/>
  <cols>
    <col min="1" max="1" width="4" style="1" customWidth="1"/>
    <col min="2" max="2" width="8.7109375" style="2" customWidth="1"/>
    <col min="3" max="3" width="29.85546875" style="1" customWidth="1"/>
    <col min="4" max="4" width="12.5703125" style="1" customWidth="1"/>
    <col min="5" max="5" width="12" style="1" customWidth="1"/>
    <col min="6" max="6" width="17" style="1" customWidth="1"/>
    <col min="7" max="7" width="18" style="1" customWidth="1"/>
    <col min="8" max="8" width="12.140625" style="1" customWidth="1"/>
    <col min="9" max="9" width="31.28515625" style="2" customWidth="1"/>
    <col min="10" max="10" width="6" style="2" customWidth="1"/>
    <col min="11" max="16384" width="9.140625" style="1"/>
  </cols>
  <sheetData>
    <row r="1" spans="2:10" x14ac:dyDescent="0.25">
      <c r="F1" s="2" t="s">
        <v>0</v>
      </c>
    </row>
    <row r="2" spans="2:10" x14ac:dyDescent="0.25">
      <c r="C2" s="47" t="s">
        <v>1</v>
      </c>
      <c r="D2" s="47"/>
      <c r="E2" s="47"/>
      <c r="F2" s="47"/>
      <c r="G2" s="47"/>
      <c r="H2" s="47"/>
      <c r="I2" s="47"/>
    </row>
    <row r="3" spans="2:10" x14ac:dyDescent="0.25">
      <c r="C3" s="47" t="s">
        <v>175</v>
      </c>
      <c r="D3" s="47"/>
      <c r="E3" s="47"/>
      <c r="F3" s="47"/>
      <c r="G3" s="47"/>
      <c r="H3" s="47"/>
      <c r="I3" s="47"/>
    </row>
    <row r="4" spans="2:10" x14ac:dyDescent="0.25">
      <c r="C4" s="48">
        <v>43482</v>
      </c>
      <c r="D4" s="47"/>
      <c r="E4" s="47"/>
      <c r="F4" s="47"/>
      <c r="G4" s="47"/>
      <c r="H4" s="47"/>
      <c r="I4" s="47"/>
    </row>
    <row r="5" spans="2:10" x14ac:dyDescent="0.25">
      <c r="C5" s="3" t="s">
        <v>2</v>
      </c>
      <c r="D5" s="4"/>
      <c r="E5" s="4"/>
      <c r="F5" s="4"/>
      <c r="G5" s="4"/>
      <c r="H5" s="4"/>
      <c r="I5" s="4"/>
    </row>
    <row r="6" spans="2:10" x14ac:dyDescent="0.25">
      <c r="C6" s="32" t="s">
        <v>169</v>
      </c>
      <c r="D6" s="4"/>
      <c r="E6" s="4"/>
      <c r="F6" s="4"/>
      <c r="G6" s="4"/>
      <c r="H6" s="4"/>
      <c r="I6" s="4"/>
    </row>
    <row r="7" spans="2:10" x14ac:dyDescent="0.25">
      <c r="C7" s="49" t="s">
        <v>174</v>
      </c>
      <c r="D7" s="49"/>
      <c r="E7" s="49"/>
      <c r="F7" s="49"/>
      <c r="G7" s="49"/>
      <c r="H7" s="4"/>
      <c r="I7" s="4"/>
    </row>
    <row r="8" spans="2:10" x14ac:dyDescent="0.25">
      <c r="C8" s="49" t="s">
        <v>3</v>
      </c>
      <c r="D8" s="49"/>
      <c r="E8" s="49"/>
      <c r="F8" s="49"/>
      <c r="G8" s="49"/>
      <c r="H8" s="4"/>
      <c r="I8" s="4"/>
    </row>
    <row r="10" spans="2:10" x14ac:dyDescent="0.25">
      <c r="B10" s="6" t="s">
        <v>4</v>
      </c>
      <c r="C10" s="7"/>
      <c r="D10" s="50" t="s">
        <v>25</v>
      </c>
      <c r="E10" s="51"/>
      <c r="F10" s="51"/>
      <c r="G10" s="8" t="s">
        <v>5</v>
      </c>
      <c r="H10" s="9" t="s">
        <v>6</v>
      </c>
      <c r="I10" s="10" t="s">
        <v>7</v>
      </c>
    </row>
    <row r="11" spans="2:10" x14ac:dyDescent="0.25">
      <c r="B11" s="11" t="s">
        <v>28</v>
      </c>
      <c r="C11" s="12"/>
      <c r="D11" s="45" t="s">
        <v>27</v>
      </c>
      <c r="E11" s="46"/>
      <c r="F11" s="46"/>
      <c r="G11" s="10">
        <v>1</v>
      </c>
      <c r="H11" s="13">
        <v>7</v>
      </c>
      <c r="I11" s="10" t="s">
        <v>9</v>
      </c>
    </row>
    <row r="12" spans="2:10" x14ac:dyDescent="0.25">
      <c r="B12" s="10" t="s">
        <v>10</v>
      </c>
      <c r="C12" s="14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9" t="s">
        <v>16</v>
      </c>
      <c r="I12" s="8" t="s">
        <v>17</v>
      </c>
    </row>
    <row r="13" spans="2:10" x14ac:dyDescent="0.25">
      <c r="B13" s="16">
        <v>1</v>
      </c>
      <c r="C13" s="17" t="s">
        <v>105</v>
      </c>
      <c r="D13" s="18">
        <v>78.455640000000002</v>
      </c>
      <c r="E13" s="19">
        <f t="shared" ref="E13:E35" si="0">D13*60/100</f>
        <v>47.073384000000004</v>
      </c>
      <c r="F13" s="20">
        <v>82.5</v>
      </c>
      <c r="G13" s="21">
        <f t="shared" ref="G13:G35" si="1">F13*40/100</f>
        <v>33</v>
      </c>
      <c r="H13" s="19">
        <f t="shared" ref="H13:H26" si="2">E13+G13</f>
        <v>80.073384000000004</v>
      </c>
      <c r="I13" s="42" t="s">
        <v>162</v>
      </c>
      <c r="J13" s="4"/>
    </row>
    <row r="14" spans="2:10" x14ac:dyDescent="0.25">
      <c r="B14" s="16">
        <v>2</v>
      </c>
      <c r="C14" s="17" t="s">
        <v>107</v>
      </c>
      <c r="D14" s="18">
        <v>73.97654</v>
      </c>
      <c r="E14" s="19">
        <f t="shared" si="0"/>
        <v>44.385923999999996</v>
      </c>
      <c r="F14" s="20">
        <v>86.25</v>
      </c>
      <c r="G14" s="21">
        <f t="shared" si="1"/>
        <v>34.5</v>
      </c>
      <c r="H14" s="19">
        <f t="shared" si="2"/>
        <v>78.885923999999989</v>
      </c>
      <c r="I14" s="42" t="s">
        <v>162</v>
      </c>
      <c r="J14" s="4"/>
    </row>
    <row r="15" spans="2:10" x14ac:dyDescent="0.25">
      <c r="B15" s="16">
        <v>3</v>
      </c>
      <c r="C15" s="29" t="s">
        <v>117</v>
      </c>
      <c r="D15" s="24">
        <v>78.840140000000005</v>
      </c>
      <c r="E15" s="19">
        <f t="shared" si="0"/>
        <v>47.304084000000003</v>
      </c>
      <c r="F15" s="25">
        <v>76.25</v>
      </c>
      <c r="G15" s="21">
        <f t="shared" si="1"/>
        <v>30.5</v>
      </c>
      <c r="H15" s="19">
        <f t="shared" si="2"/>
        <v>77.804084000000003</v>
      </c>
      <c r="I15" s="42" t="s">
        <v>162</v>
      </c>
    </row>
    <row r="16" spans="2:10" x14ac:dyDescent="0.25">
      <c r="B16" s="16">
        <v>4</v>
      </c>
      <c r="C16" s="23" t="s">
        <v>120</v>
      </c>
      <c r="D16" s="24">
        <v>81.703450000000004</v>
      </c>
      <c r="E16" s="19">
        <f t="shared" si="0"/>
        <v>49.022070000000006</v>
      </c>
      <c r="F16" s="25">
        <v>66.25</v>
      </c>
      <c r="G16" s="21">
        <f t="shared" si="1"/>
        <v>26.5</v>
      </c>
      <c r="H16" s="19">
        <f t="shared" si="2"/>
        <v>75.522070000000014</v>
      </c>
      <c r="I16" s="42" t="s">
        <v>162</v>
      </c>
    </row>
    <row r="17" spans="2:14" x14ac:dyDescent="0.25">
      <c r="B17" s="16">
        <v>5</v>
      </c>
      <c r="C17" s="23" t="s">
        <v>116</v>
      </c>
      <c r="D17" s="24">
        <v>77.922470000000004</v>
      </c>
      <c r="E17" s="19">
        <f t="shared" si="0"/>
        <v>46.753482000000005</v>
      </c>
      <c r="F17" s="25">
        <v>65</v>
      </c>
      <c r="G17" s="21">
        <f t="shared" si="1"/>
        <v>26</v>
      </c>
      <c r="H17" s="19">
        <f t="shared" si="2"/>
        <v>72.753482000000005</v>
      </c>
      <c r="I17" s="42" t="s">
        <v>162</v>
      </c>
    </row>
    <row r="18" spans="2:14" x14ac:dyDescent="0.25">
      <c r="B18" s="16">
        <v>6</v>
      </c>
      <c r="C18" s="23" t="s">
        <v>127</v>
      </c>
      <c r="D18" s="24">
        <v>75.255570000000006</v>
      </c>
      <c r="E18" s="19">
        <f t="shared" si="0"/>
        <v>45.153342000000002</v>
      </c>
      <c r="F18" s="25">
        <v>68.75</v>
      </c>
      <c r="G18" s="21">
        <f t="shared" si="1"/>
        <v>27.5</v>
      </c>
      <c r="H18" s="19">
        <f t="shared" si="2"/>
        <v>72.653342000000009</v>
      </c>
      <c r="I18" s="42" t="s">
        <v>162</v>
      </c>
      <c r="J18" s="4"/>
    </row>
    <row r="19" spans="2:14" ht="18" customHeight="1" x14ac:dyDescent="0.25">
      <c r="B19" s="16">
        <v>7</v>
      </c>
      <c r="C19" s="23" t="s">
        <v>119</v>
      </c>
      <c r="D19" s="24">
        <v>71.575519999999997</v>
      </c>
      <c r="E19" s="19">
        <f t="shared" si="0"/>
        <v>42.945311999999994</v>
      </c>
      <c r="F19" s="25">
        <v>71.25</v>
      </c>
      <c r="G19" s="21">
        <f t="shared" si="1"/>
        <v>28.5</v>
      </c>
      <c r="H19" s="19">
        <f t="shared" si="2"/>
        <v>71.445312000000001</v>
      </c>
      <c r="I19" s="42" t="s">
        <v>162</v>
      </c>
    </row>
    <row r="20" spans="2:14" s="28" customFormat="1" ht="16.5" customHeight="1" x14ac:dyDescent="0.25">
      <c r="B20" s="16">
        <v>8</v>
      </c>
      <c r="C20" s="17" t="s">
        <v>114</v>
      </c>
      <c r="D20" s="18">
        <v>71.530119999999997</v>
      </c>
      <c r="E20" s="19">
        <f t="shared" si="0"/>
        <v>42.918072000000002</v>
      </c>
      <c r="F20" s="20">
        <v>70</v>
      </c>
      <c r="G20" s="21">
        <f t="shared" si="1"/>
        <v>28</v>
      </c>
      <c r="H20" s="19">
        <f t="shared" si="2"/>
        <v>70.918071999999995</v>
      </c>
      <c r="I20" s="42" t="s">
        <v>162</v>
      </c>
      <c r="J20" s="27"/>
      <c r="K20" s="1"/>
      <c r="L20" s="1"/>
      <c r="M20" s="1"/>
      <c r="N20" s="1"/>
    </row>
    <row r="21" spans="2:14" s="28" customFormat="1" ht="16.5" customHeight="1" x14ac:dyDescent="0.25">
      <c r="B21" s="16">
        <v>9</v>
      </c>
      <c r="C21" s="23" t="s">
        <v>122</v>
      </c>
      <c r="D21" s="24">
        <v>74.714640000000003</v>
      </c>
      <c r="E21" s="19">
        <f t="shared" si="0"/>
        <v>44.828784000000006</v>
      </c>
      <c r="F21" s="25">
        <v>62.5</v>
      </c>
      <c r="G21" s="21">
        <f t="shared" si="1"/>
        <v>25</v>
      </c>
      <c r="H21" s="19">
        <f t="shared" si="2"/>
        <v>69.828784000000013</v>
      </c>
      <c r="I21" s="42" t="s">
        <v>162</v>
      </c>
      <c r="J21" s="27"/>
      <c r="K21" s="1"/>
      <c r="L21" s="1"/>
      <c r="M21" s="1"/>
      <c r="N21" s="1"/>
    </row>
    <row r="22" spans="2:14" x14ac:dyDescent="0.25">
      <c r="B22" s="16">
        <v>10</v>
      </c>
      <c r="C22" s="23" t="s">
        <v>124</v>
      </c>
      <c r="D22" s="24">
        <v>70.087159999999997</v>
      </c>
      <c r="E22" s="19">
        <f t="shared" si="0"/>
        <v>42.052295999999998</v>
      </c>
      <c r="F22" s="25">
        <v>67.5</v>
      </c>
      <c r="G22" s="21">
        <f t="shared" si="1"/>
        <v>27</v>
      </c>
      <c r="H22" s="19">
        <f t="shared" si="2"/>
        <v>69.052295999999998</v>
      </c>
      <c r="I22" s="42" t="s">
        <v>162</v>
      </c>
      <c r="J22" s="27"/>
    </row>
    <row r="23" spans="2:14" x14ac:dyDescent="0.25">
      <c r="B23" s="16">
        <v>11</v>
      </c>
      <c r="C23" s="17" t="s">
        <v>106</v>
      </c>
      <c r="D23" s="18">
        <v>72.236490000000003</v>
      </c>
      <c r="E23" s="19">
        <f t="shared" si="0"/>
        <v>43.341894000000003</v>
      </c>
      <c r="F23" s="20">
        <v>60</v>
      </c>
      <c r="G23" s="21">
        <f t="shared" si="1"/>
        <v>24</v>
      </c>
      <c r="H23" s="19">
        <f t="shared" si="2"/>
        <v>67.341893999999996</v>
      </c>
      <c r="I23" s="26" t="s">
        <v>168</v>
      </c>
    </row>
    <row r="24" spans="2:14" x14ac:dyDescent="0.25">
      <c r="B24" s="16">
        <v>12</v>
      </c>
      <c r="C24" s="23" t="s">
        <v>125</v>
      </c>
      <c r="D24" s="24">
        <v>70.601470000000006</v>
      </c>
      <c r="E24" s="19">
        <f t="shared" si="0"/>
        <v>42.360882000000004</v>
      </c>
      <c r="F24" s="25">
        <v>61.25</v>
      </c>
      <c r="G24" s="21">
        <f t="shared" si="1"/>
        <v>24.5</v>
      </c>
      <c r="H24" s="19">
        <f t="shared" si="2"/>
        <v>66.860882000000004</v>
      </c>
      <c r="I24" s="26" t="s">
        <v>168</v>
      </c>
    </row>
    <row r="25" spans="2:14" x14ac:dyDescent="0.25">
      <c r="B25" s="16">
        <v>13</v>
      </c>
      <c r="C25" s="23" t="s">
        <v>126</v>
      </c>
      <c r="D25" s="24">
        <v>72.834789999999998</v>
      </c>
      <c r="E25" s="19">
        <f t="shared" si="0"/>
        <v>43.700874000000006</v>
      </c>
      <c r="F25" s="25">
        <v>57.5</v>
      </c>
      <c r="G25" s="21">
        <f t="shared" si="1"/>
        <v>23</v>
      </c>
      <c r="H25" s="19">
        <f t="shared" si="2"/>
        <v>66.700873999999999</v>
      </c>
      <c r="I25" s="26" t="s">
        <v>168</v>
      </c>
    </row>
    <row r="26" spans="2:14" x14ac:dyDescent="0.25">
      <c r="B26" s="16">
        <v>14</v>
      </c>
      <c r="C26" s="17" t="s">
        <v>111</v>
      </c>
      <c r="D26" s="18">
        <v>74.417159999999996</v>
      </c>
      <c r="E26" s="19">
        <f t="shared" si="0"/>
        <v>44.650295999999997</v>
      </c>
      <c r="F26" s="20">
        <v>55</v>
      </c>
      <c r="G26" s="21">
        <f t="shared" si="1"/>
        <v>22</v>
      </c>
      <c r="H26" s="19">
        <f t="shared" si="2"/>
        <v>66.650295999999997</v>
      </c>
      <c r="I26" s="26" t="s">
        <v>168</v>
      </c>
    </row>
    <row r="27" spans="2:14" x14ac:dyDescent="0.25">
      <c r="B27" s="16">
        <v>15</v>
      </c>
      <c r="C27" s="22" t="s">
        <v>110</v>
      </c>
      <c r="D27" s="18">
        <v>72.232399999999998</v>
      </c>
      <c r="E27" s="19">
        <f t="shared" si="0"/>
        <v>43.339439999999996</v>
      </c>
      <c r="F27" s="20">
        <v>55</v>
      </c>
      <c r="G27" s="21">
        <f t="shared" si="1"/>
        <v>22</v>
      </c>
      <c r="H27" s="19">
        <f t="shared" ref="H27:H30" si="3">E27+G27</f>
        <v>65.339439999999996</v>
      </c>
      <c r="I27" s="26" t="s">
        <v>167</v>
      </c>
    </row>
    <row r="28" spans="2:14" x14ac:dyDescent="0.25">
      <c r="B28" s="16">
        <v>16</v>
      </c>
      <c r="C28" s="17" t="s">
        <v>113</v>
      </c>
      <c r="D28" s="18">
        <v>73.66977</v>
      </c>
      <c r="E28" s="19">
        <f t="shared" si="0"/>
        <v>44.201861999999998</v>
      </c>
      <c r="F28" s="20">
        <v>52.5</v>
      </c>
      <c r="G28" s="21">
        <f t="shared" si="1"/>
        <v>21</v>
      </c>
      <c r="H28" s="19">
        <f t="shared" si="3"/>
        <v>65.201862000000006</v>
      </c>
      <c r="I28" s="26" t="s">
        <v>167</v>
      </c>
    </row>
    <row r="29" spans="2:14" x14ac:dyDescent="0.25">
      <c r="B29" s="16">
        <v>17</v>
      </c>
      <c r="C29" s="23" t="s">
        <v>123</v>
      </c>
      <c r="D29" s="24">
        <v>59.263849999999998</v>
      </c>
      <c r="E29" s="19">
        <f t="shared" si="0"/>
        <v>35.558309999999999</v>
      </c>
      <c r="F29" s="25">
        <v>25</v>
      </c>
      <c r="G29" s="21">
        <f t="shared" si="1"/>
        <v>10</v>
      </c>
      <c r="H29" s="19">
        <f t="shared" si="3"/>
        <v>45.558309999999999</v>
      </c>
      <c r="I29" s="26" t="s">
        <v>167</v>
      </c>
    </row>
    <row r="30" spans="2:14" x14ac:dyDescent="0.25">
      <c r="B30" s="16">
        <v>18</v>
      </c>
      <c r="C30" s="23" t="s">
        <v>115</v>
      </c>
      <c r="D30" s="24">
        <v>49.010330000000003</v>
      </c>
      <c r="E30" s="19">
        <f t="shared" si="0"/>
        <v>29.406198000000003</v>
      </c>
      <c r="F30" s="25">
        <v>23.75</v>
      </c>
      <c r="G30" s="21">
        <f t="shared" si="1"/>
        <v>9.5</v>
      </c>
      <c r="H30" s="19">
        <f t="shared" si="3"/>
        <v>38.906198000000003</v>
      </c>
      <c r="I30" s="26" t="s">
        <v>167</v>
      </c>
    </row>
    <row r="31" spans="2:14" x14ac:dyDescent="0.25">
      <c r="B31" s="16">
        <v>19</v>
      </c>
      <c r="C31" s="17" t="s">
        <v>109</v>
      </c>
      <c r="D31" s="18">
        <v>72.223849999999999</v>
      </c>
      <c r="E31" s="19">
        <f t="shared" si="0"/>
        <v>43.334309999999995</v>
      </c>
      <c r="F31" s="20">
        <v>58.75</v>
      </c>
      <c r="G31" s="21">
        <f t="shared" si="1"/>
        <v>23.5</v>
      </c>
      <c r="H31" s="19">
        <f>E31+G31</f>
        <v>66.834309999999988</v>
      </c>
      <c r="I31" s="26" t="s">
        <v>167</v>
      </c>
    </row>
    <row r="32" spans="2:14" x14ac:dyDescent="0.25">
      <c r="B32" s="16">
        <v>20</v>
      </c>
      <c r="C32" s="23" t="s">
        <v>121</v>
      </c>
      <c r="D32" s="24">
        <v>73.806950000000001</v>
      </c>
      <c r="E32" s="19">
        <f t="shared" si="0"/>
        <v>44.284170000000003</v>
      </c>
      <c r="F32" s="25">
        <v>58.75</v>
      </c>
      <c r="G32" s="21">
        <f t="shared" si="1"/>
        <v>23.5</v>
      </c>
      <c r="H32" s="19">
        <f>E32+G32</f>
        <v>67.784170000000003</v>
      </c>
      <c r="I32" s="26" t="s">
        <v>167</v>
      </c>
    </row>
    <row r="33" spans="2:10" x14ac:dyDescent="0.25">
      <c r="B33" s="16">
        <v>21</v>
      </c>
      <c r="C33" s="17" t="s">
        <v>108</v>
      </c>
      <c r="D33" s="18">
        <v>74.904790000000006</v>
      </c>
      <c r="E33" s="19">
        <f t="shared" si="0"/>
        <v>44.942874000000003</v>
      </c>
      <c r="F33" s="20">
        <v>71.25</v>
      </c>
      <c r="G33" s="21">
        <f t="shared" si="1"/>
        <v>28.5</v>
      </c>
      <c r="H33" s="19">
        <f>E33+G33</f>
        <v>73.442874000000003</v>
      </c>
      <c r="I33" s="26" t="s">
        <v>167</v>
      </c>
    </row>
    <row r="34" spans="2:10" x14ac:dyDescent="0.25">
      <c r="B34" s="16">
        <v>22</v>
      </c>
      <c r="C34" s="17" t="s">
        <v>112</v>
      </c>
      <c r="D34" s="18">
        <v>71.168909999999997</v>
      </c>
      <c r="E34" s="19">
        <f t="shared" si="0"/>
        <v>42.701345999999994</v>
      </c>
      <c r="F34" s="20">
        <v>51.25</v>
      </c>
      <c r="G34" s="21">
        <f t="shared" si="1"/>
        <v>20.5</v>
      </c>
      <c r="H34" s="19">
        <f>F17+G34</f>
        <v>85.5</v>
      </c>
      <c r="I34" s="26" t="s">
        <v>167</v>
      </c>
    </row>
    <row r="35" spans="2:10" x14ac:dyDescent="0.25">
      <c r="B35" s="16">
        <v>23</v>
      </c>
      <c r="C35" s="23" t="s">
        <v>118</v>
      </c>
      <c r="D35" s="24">
        <v>78.755080000000007</v>
      </c>
      <c r="E35" s="19">
        <f t="shared" si="0"/>
        <v>47.253048000000007</v>
      </c>
      <c r="F35" s="25">
        <v>80</v>
      </c>
      <c r="G35" s="21">
        <f t="shared" si="1"/>
        <v>32</v>
      </c>
      <c r="H35" s="19">
        <f>E35+G35</f>
        <v>79.253048000000007</v>
      </c>
      <c r="I35" s="26" t="s">
        <v>167</v>
      </c>
      <c r="J35" s="4"/>
    </row>
    <row r="38" spans="2:10" x14ac:dyDescent="0.25">
      <c r="C38" s="30"/>
      <c r="D38" s="30"/>
      <c r="E38" s="30"/>
      <c r="F38" s="30"/>
      <c r="G38" s="30"/>
      <c r="H38" s="30"/>
      <c r="I38" s="31"/>
    </row>
    <row r="39" spans="2:10" x14ac:dyDescent="0.25">
      <c r="C39" s="30"/>
      <c r="D39" s="30"/>
      <c r="E39" s="30"/>
      <c r="F39" s="30"/>
      <c r="G39" s="30"/>
      <c r="H39" s="30"/>
      <c r="I39" s="31"/>
    </row>
    <row r="40" spans="2:10" x14ac:dyDescent="0.25">
      <c r="C40" s="30"/>
      <c r="D40" s="30"/>
      <c r="E40" s="30"/>
      <c r="F40" s="30"/>
      <c r="G40" s="30"/>
      <c r="H40" s="30"/>
      <c r="I40" s="31"/>
    </row>
    <row r="41" spans="2:10" x14ac:dyDescent="0.25">
      <c r="C41" s="30"/>
      <c r="D41" s="30"/>
      <c r="E41" s="30"/>
      <c r="F41" s="30"/>
      <c r="G41" s="30"/>
      <c r="H41" s="30"/>
      <c r="I41" s="31"/>
    </row>
    <row r="42" spans="2:10" x14ac:dyDescent="0.25">
      <c r="C42" s="30"/>
      <c r="D42" s="30"/>
      <c r="E42" s="30"/>
      <c r="F42" s="30"/>
      <c r="G42" s="30"/>
      <c r="H42" s="30"/>
      <c r="I42" s="31"/>
    </row>
    <row r="43" spans="2:10" x14ac:dyDescent="0.25">
      <c r="C43" s="30"/>
      <c r="D43" s="30"/>
      <c r="E43" s="30"/>
      <c r="F43" s="30"/>
      <c r="G43" s="30"/>
      <c r="H43" s="30"/>
      <c r="I43" s="31"/>
    </row>
    <row r="44" spans="2:10" x14ac:dyDescent="0.25">
      <c r="C44" s="30"/>
      <c r="D44" s="30"/>
      <c r="E44" s="30"/>
      <c r="F44" s="30"/>
      <c r="G44" s="30"/>
      <c r="H44" s="30"/>
      <c r="I44" s="31"/>
    </row>
    <row r="45" spans="2:10" x14ac:dyDescent="0.25">
      <c r="C45" s="30"/>
      <c r="D45" s="30"/>
      <c r="E45" s="30"/>
      <c r="F45" s="30"/>
      <c r="G45" s="30"/>
      <c r="H45" s="30"/>
      <c r="I45" s="31"/>
    </row>
  </sheetData>
  <sortState ref="B13:I26">
    <sortCondition descending="1" ref="H13"/>
  </sortState>
  <mergeCells count="7">
    <mergeCell ref="D11:F11"/>
    <mergeCell ref="C2:I2"/>
    <mergeCell ref="C3:I3"/>
    <mergeCell ref="C4:I4"/>
    <mergeCell ref="C7:G7"/>
    <mergeCell ref="C8:G8"/>
    <mergeCell ref="D10:F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1" manualBreakCount="1">
    <brk id="37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J26"/>
  <sheetViews>
    <sheetView workbookViewId="0">
      <selection activeCell="F26" sqref="F26"/>
    </sheetView>
  </sheetViews>
  <sheetFormatPr defaultRowHeight="15.75" x14ac:dyDescent="0.25"/>
  <cols>
    <col min="1" max="1" width="4" style="1" customWidth="1"/>
    <col min="2" max="2" width="8.7109375" style="2" customWidth="1"/>
    <col min="3" max="3" width="31.28515625" style="1" customWidth="1"/>
    <col min="4" max="4" width="12.5703125" style="1" customWidth="1"/>
    <col min="5" max="5" width="12" style="1" customWidth="1"/>
    <col min="6" max="6" width="18.85546875" style="1" customWidth="1"/>
    <col min="7" max="7" width="18" style="1" customWidth="1"/>
    <col min="8" max="8" width="12.140625" style="1" customWidth="1"/>
    <col min="9" max="9" width="31.28515625" style="2" customWidth="1"/>
    <col min="10" max="10" width="6" style="2" customWidth="1"/>
    <col min="11" max="16384" width="9.140625" style="1"/>
  </cols>
  <sheetData>
    <row r="1" spans="2:10" x14ac:dyDescent="0.25">
      <c r="F1" s="2" t="s">
        <v>0</v>
      </c>
    </row>
    <row r="2" spans="2:10" x14ac:dyDescent="0.25">
      <c r="C2" s="47" t="s">
        <v>1</v>
      </c>
      <c r="D2" s="47"/>
      <c r="E2" s="47"/>
      <c r="F2" s="47"/>
      <c r="G2" s="47"/>
      <c r="H2" s="47"/>
      <c r="I2" s="47"/>
    </row>
    <row r="3" spans="2:10" x14ac:dyDescent="0.25">
      <c r="C3" s="47" t="s">
        <v>175</v>
      </c>
      <c r="D3" s="47"/>
      <c r="E3" s="47"/>
      <c r="F3" s="47"/>
      <c r="G3" s="47"/>
      <c r="H3" s="47"/>
      <c r="I3" s="47"/>
    </row>
    <row r="4" spans="2:10" x14ac:dyDescent="0.25">
      <c r="C4" s="48">
        <v>43482</v>
      </c>
      <c r="D4" s="47"/>
      <c r="E4" s="47"/>
      <c r="F4" s="47"/>
      <c r="G4" s="47"/>
      <c r="H4" s="47"/>
      <c r="I4" s="47"/>
    </row>
    <row r="5" spans="2:10" x14ac:dyDescent="0.25">
      <c r="C5" s="3" t="s">
        <v>2</v>
      </c>
      <c r="D5" s="4"/>
      <c r="E5" s="4"/>
      <c r="F5" s="4"/>
      <c r="G5" s="4"/>
      <c r="H5" s="4"/>
      <c r="I5" s="4"/>
    </row>
    <row r="6" spans="2:10" x14ac:dyDescent="0.25">
      <c r="C6" s="32" t="s">
        <v>169</v>
      </c>
      <c r="D6" s="4"/>
      <c r="E6" s="4"/>
      <c r="F6" s="4"/>
      <c r="G6" s="4"/>
      <c r="H6" s="4"/>
      <c r="I6" s="4"/>
    </row>
    <row r="7" spans="2:10" x14ac:dyDescent="0.25">
      <c r="C7" s="49" t="s">
        <v>174</v>
      </c>
      <c r="D7" s="49"/>
      <c r="E7" s="49"/>
      <c r="F7" s="49"/>
      <c r="G7" s="49"/>
      <c r="H7" s="4"/>
      <c r="I7" s="4"/>
    </row>
    <row r="8" spans="2:10" x14ac:dyDescent="0.25">
      <c r="C8" s="49" t="s">
        <v>3</v>
      </c>
      <c r="D8" s="49"/>
      <c r="E8" s="49"/>
      <c r="F8" s="49"/>
      <c r="G8" s="49"/>
      <c r="H8" s="4"/>
      <c r="I8" s="4"/>
    </row>
    <row r="10" spans="2:10" ht="18" customHeight="1" x14ac:dyDescent="0.25">
      <c r="B10" s="6" t="s">
        <v>4</v>
      </c>
      <c r="C10" s="7"/>
      <c r="D10" s="50" t="s">
        <v>25</v>
      </c>
      <c r="E10" s="51"/>
      <c r="F10" s="51"/>
      <c r="G10" s="8" t="s">
        <v>5</v>
      </c>
      <c r="H10" s="9" t="s">
        <v>6</v>
      </c>
      <c r="I10" s="10" t="s">
        <v>7</v>
      </c>
    </row>
    <row r="11" spans="2:10" ht="18" customHeight="1" x14ac:dyDescent="0.25">
      <c r="B11" s="11" t="s">
        <v>28</v>
      </c>
      <c r="C11" s="12"/>
      <c r="D11" s="45" t="s">
        <v>26</v>
      </c>
      <c r="E11" s="46"/>
      <c r="F11" s="46"/>
      <c r="G11" s="10">
        <v>1</v>
      </c>
      <c r="H11" s="13">
        <v>7</v>
      </c>
      <c r="I11" s="10" t="s">
        <v>9</v>
      </c>
    </row>
    <row r="12" spans="2:10" ht="18" customHeight="1" x14ac:dyDescent="0.25">
      <c r="B12" s="10" t="s">
        <v>10</v>
      </c>
      <c r="C12" s="14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9" t="s">
        <v>16</v>
      </c>
      <c r="I12" s="8" t="s">
        <v>17</v>
      </c>
    </row>
    <row r="13" spans="2:10" ht="18" customHeight="1" x14ac:dyDescent="0.25">
      <c r="B13" s="16">
        <v>1</v>
      </c>
      <c r="C13" s="17" t="s">
        <v>160</v>
      </c>
      <c r="D13" s="18">
        <v>86.74409</v>
      </c>
      <c r="E13" s="19">
        <f t="shared" ref="E13:E18" si="0">D13*60/100</f>
        <v>52.046454000000004</v>
      </c>
      <c r="F13" s="20">
        <v>72.5</v>
      </c>
      <c r="G13" s="21">
        <f t="shared" ref="G13:G18" si="1">F13*40/100</f>
        <v>29</v>
      </c>
      <c r="H13" s="19">
        <f t="shared" ref="H13:H18" si="2">E13+G13</f>
        <v>81.046454000000011</v>
      </c>
      <c r="I13" s="42" t="s">
        <v>162</v>
      </c>
      <c r="J13" s="4"/>
    </row>
    <row r="14" spans="2:10" ht="18" customHeight="1" x14ac:dyDescent="0.25">
      <c r="B14" s="16">
        <v>2</v>
      </c>
      <c r="C14" s="17" t="s">
        <v>158</v>
      </c>
      <c r="D14" s="18">
        <v>80.658240000000006</v>
      </c>
      <c r="E14" s="19">
        <f t="shared" si="0"/>
        <v>48.394944000000002</v>
      </c>
      <c r="F14" s="20">
        <v>68.75</v>
      </c>
      <c r="G14" s="21">
        <f t="shared" si="1"/>
        <v>27.5</v>
      </c>
      <c r="H14" s="19">
        <f t="shared" si="2"/>
        <v>75.89494400000001</v>
      </c>
      <c r="I14" s="42" t="s">
        <v>162</v>
      </c>
      <c r="J14" s="4"/>
    </row>
    <row r="15" spans="2:10" ht="18" customHeight="1" x14ac:dyDescent="0.25">
      <c r="B15" s="16">
        <v>3</v>
      </c>
      <c r="C15" s="17" t="s">
        <v>156</v>
      </c>
      <c r="D15" s="18">
        <v>77.578310000000002</v>
      </c>
      <c r="E15" s="19">
        <f t="shared" si="0"/>
        <v>46.546985999999997</v>
      </c>
      <c r="F15" s="20">
        <v>70</v>
      </c>
      <c r="G15" s="21">
        <f t="shared" si="1"/>
        <v>28</v>
      </c>
      <c r="H15" s="19">
        <f t="shared" si="2"/>
        <v>74.546986000000004</v>
      </c>
      <c r="I15" s="42" t="s">
        <v>162</v>
      </c>
      <c r="J15" s="4"/>
    </row>
    <row r="16" spans="2:10" ht="18" customHeight="1" x14ac:dyDescent="0.25">
      <c r="B16" s="35">
        <v>4</v>
      </c>
      <c r="C16" s="22" t="s">
        <v>161</v>
      </c>
      <c r="D16" s="18">
        <v>72.62012</v>
      </c>
      <c r="E16" s="19">
        <f t="shared" si="0"/>
        <v>43.572071999999999</v>
      </c>
      <c r="F16" s="20">
        <v>52.5</v>
      </c>
      <c r="G16" s="21">
        <f t="shared" si="1"/>
        <v>21</v>
      </c>
      <c r="H16" s="19">
        <f t="shared" si="2"/>
        <v>64.572071999999991</v>
      </c>
      <c r="I16" s="42" t="s">
        <v>162</v>
      </c>
    </row>
    <row r="17" spans="2:9" ht="18" customHeight="1" x14ac:dyDescent="0.25">
      <c r="B17" s="16">
        <v>5</v>
      </c>
      <c r="C17" s="17" t="s">
        <v>157</v>
      </c>
      <c r="D17" s="18">
        <v>72.508330000000001</v>
      </c>
      <c r="E17" s="19">
        <f t="shared" si="0"/>
        <v>43.504997999999993</v>
      </c>
      <c r="F17" s="20">
        <v>65</v>
      </c>
      <c r="G17" s="21">
        <f t="shared" si="1"/>
        <v>26</v>
      </c>
      <c r="H17" s="19">
        <f t="shared" si="2"/>
        <v>69.504998000000001</v>
      </c>
      <c r="I17" s="26" t="s">
        <v>167</v>
      </c>
    </row>
    <row r="18" spans="2:9" ht="18" customHeight="1" x14ac:dyDescent="0.25">
      <c r="B18" s="16">
        <v>6</v>
      </c>
      <c r="C18" s="17" t="s">
        <v>159</v>
      </c>
      <c r="D18" s="18">
        <v>73.80735</v>
      </c>
      <c r="E18" s="19">
        <f t="shared" si="0"/>
        <v>44.284410000000001</v>
      </c>
      <c r="F18" s="20">
        <v>53.75</v>
      </c>
      <c r="G18" s="21">
        <f t="shared" si="1"/>
        <v>21.5</v>
      </c>
      <c r="H18" s="19">
        <f t="shared" si="2"/>
        <v>65.784410000000008</v>
      </c>
      <c r="I18" s="26" t="s">
        <v>167</v>
      </c>
    </row>
    <row r="19" spans="2:9" x14ac:dyDescent="0.25">
      <c r="C19" s="30"/>
      <c r="D19" s="30"/>
      <c r="E19" s="30"/>
      <c r="F19" s="30"/>
      <c r="G19" s="30"/>
      <c r="H19" s="30"/>
      <c r="I19" s="31"/>
    </row>
    <row r="20" spans="2:9" x14ac:dyDescent="0.25">
      <c r="C20" s="30"/>
      <c r="D20" s="30"/>
      <c r="E20" s="30"/>
      <c r="F20" s="30"/>
      <c r="G20" s="30"/>
      <c r="H20" s="30"/>
      <c r="I20" s="31"/>
    </row>
    <row r="21" spans="2:9" x14ac:dyDescent="0.25">
      <c r="C21" s="30"/>
      <c r="D21" s="30"/>
      <c r="E21" s="30"/>
      <c r="F21" s="30"/>
      <c r="G21" s="30"/>
      <c r="H21" s="30"/>
      <c r="I21" s="31"/>
    </row>
    <row r="22" spans="2:9" x14ac:dyDescent="0.25">
      <c r="C22" s="30"/>
      <c r="D22" s="30"/>
      <c r="E22" s="30"/>
      <c r="F22" s="30"/>
      <c r="G22" s="30"/>
      <c r="H22" s="30"/>
      <c r="I22" s="31"/>
    </row>
    <row r="23" spans="2:9" x14ac:dyDescent="0.25">
      <c r="C23" s="30"/>
      <c r="D23" s="30"/>
      <c r="E23" s="30"/>
      <c r="F23" s="30"/>
      <c r="G23" s="30"/>
      <c r="H23" s="30"/>
      <c r="I23" s="31"/>
    </row>
    <row r="24" spans="2:9" x14ac:dyDescent="0.25">
      <c r="C24" s="30"/>
      <c r="D24" s="30"/>
      <c r="E24" s="30"/>
      <c r="F24" s="30"/>
      <c r="G24" s="30"/>
      <c r="H24" s="30"/>
      <c r="I24" s="31"/>
    </row>
    <row r="25" spans="2:9" x14ac:dyDescent="0.25">
      <c r="C25" s="30"/>
      <c r="D25" s="30"/>
      <c r="E25" s="30"/>
      <c r="F25" s="30"/>
      <c r="G25" s="30"/>
      <c r="H25" s="30"/>
      <c r="I25" s="31"/>
    </row>
    <row r="26" spans="2:9" x14ac:dyDescent="0.25">
      <c r="C26" s="30"/>
      <c r="D26" s="30"/>
      <c r="E26" s="30"/>
      <c r="F26" s="30"/>
      <c r="G26" s="30"/>
      <c r="H26" s="30"/>
      <c r="I26" s="31"/>
    </row>
  </sheetData>
  <mergeCells count="7">
    <mergeCell ref="D11:F11"/>
    <mergeCell ref="C2:I2"/>
    <mergeCell ref="C3:I3"/>
    <mergeCell ref="C4:I4"/>
    <mergeCell ref="C7:G7"/>
    <mergeCell ref="C8:G8"/>
    <mergeCell ref="D10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4</vt:i4>
      </vt:variant>
    </vt:vector>
  </HeadingPairs>
  <TitlesOfParts>
    <vt:vector size="11" baseType="lpstr">
      <vt:lpstr>İBEF Sosyoloji</vt:lpstr>
      <vt:lpstr>İBEF Ortaçağ</vt:lpstr>
      <vt:lpstr>İBEF Sanat Tarihi</vt:lpstr>
      <vt:lpstr>İBEF Arkeoloji</vt:lpstr>
      <vt:lpstr>İlahiyat Tefsir</vt:lpstr>
      <vt:lpstr>GSF Resim</vt:lpstr>
      <vt:lpstr>GSF Müzik</vt:lpstr>
      <vt:lpstr>'GSF Resim'!Yazdırma_Alanı</vt:lpstr>
      <vt:lpstr>'İBEF Ortaçağ'!Yazdırma_Alanı</vt:lpstr>
      <vt:lpstr>'İBEF Sanat Tarihi'!Yazdırma_Alanı</vt:lpstr>
      <vt:lpstr>'İBEF Sosyoloji'!Yazdırma_Alanı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2019-01-18T12:15:21Z</dcterms:modified>
</cp:coreProperties>
</file>